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nagementresourcegroup-my.sharepoint.com/personal/vdanielson_managementresourcegroup_com/Documents/Documents/2. OBOA/Committees/Disaster Preparedness and Response Cmte-new/"/>
    </mc:Choice>
  </mc:AlternateContent>
  <xr:revisionPtr revIDLastSave="0" documentId="8_{DD28E7AF-D962-4EDC-8DA5-4CCDE5814659}" xr6:coauthVersionLast="47" xr6:coauthVersionMax="47" xr10:uidLastSave="{00000000-0000-0000-0000-000000000000}"/>
  <bookViews>
    <workbookView xWindow="28680" yWindow="-120" windowWidth="29040" windowHeight="15720" xr2:uid="{00000000-000D-0000-FFFF-FFFF00000000}"/>
  </bookViews>
  <sheets>
    <sheet name="Supply List Guide" sheetId="7" r:id="rId1"/>
    <sheet name="OBOA BSE Supply List " sheetId="6" r:id="rId2"/>
  </sheets>
  <definedNames>
    <definedName name="_xlnm.Print_Area" localSheetId="1">'OBOA BSE Supply List '!$A$1:$F$83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9" i="6" l="1"/>
  <c r="G79" i="6"/>
  <c r="F79" i="6"/>
  <c r="F31" i="6"/>
  <c r="F74" i="6"/>
  <c r="F6" i="6"/>
  <c r="H49" i="6"/>
  <c r="H62" i="6"/>
  <c r="H63" i="6"/>
  <c r="H64" i="6"/>
  <c r="H65" i="6"/>
  <c r="H66" i="6"/>
  <c r="H67" i="6"/>
  <c r="H68" i="6"/>
  <c r="H69" i="6"/>
  <c r="H70" i="6"/>
  <c r="H71" i="6"/>
  <c r="H72" i="6"/>
  <c r="H73" i="6"/>
  <c r="H75" i="6"/>
  <c r="H54" i="6"/>
  <c r="H55" i="6"/>
  <c r="H56" i="6"/>
  <c r="H57" i="6"/>
  <c r="H58" i="6"/>
  <c r="H59" i="6"/>
  <c r="H60" i="6"/>
  <c r="H45" i="6"/>
  <c r="H39" i="6"/>
  <c r="H38" i="6"/>
  <c r="H37" i="6"/>
  <c r="H36" i="6"/>
  <c r="H35" i="6"/>
  <c r="H20" i="6"/>
  <c r="H21" i="6"/>
  <c r="H25" i="6"/>
  <c r="H27" i="6"/>
  <c r="H28" i="6"/>
  <c r="H29" i="6"/>
  <c r="H30" i="6"/>
  <c r="H32" i="6"/>
  <c r="H33" i="6"/>
  <c r="H34" i="6"/>
  <c r="H47" i="6"/>
  <c r="H48" i="6"/>
  <c r="H50" i="6"/>
  <c r="H51" i="6"/>
  <c r="H52" i="6"/>
  <c r="H3" i="6"/>
  <c r="H4" i="6"/>
  <c r="H5" i="6"/>
  <c r="H6" i="6"/>
  <c r="H7" i="6"/>
  <c r="H8" i="6"/>
  <c r="H9" i="6"/>
  <c r="H10" i="6"/>
  <c r="H11" i="6"/>
  <c r="H12" i="6"/>
  <c r="H13" i="6"/>
  <c r="H14" i="6"/>
  <c r="H15" i="6"/>
  <c r="H18" i="6"/>
  <c r="G62" i="6"/>
  <c r="G63" i="6"/>
  <c r="G64" i="6"/>
  <c r="G65" i="6"/>
  <c r="G66" i="6"/>
  <c r="G67" i="6"/>
  <c r="G68" i="6"/>
  <c r="G69" i="6"/>
  <c r="G70" i="6"/>
  <c r="G71" i="6"/>
  <c r="G72" i="6"/>
  <c r="G73" i="6"/>
  <c r="G75" i="6"/>
  <c r="G54" i="6"/>
  <c r="G55" i="6"/>
  <c r="G56" i="6"/>
  <c r="G57" i="6"/>
  <c r="G58" i="6"/>
  <c r="G59" i="6"/>
  <c r="G60" i="6"/>
  <c r="F63" i="6"/>
  <c r="F64" i="6"/>
  <c r="F65" i="6"/>
  <c r="F66" i="6"/>
  <c r="F67" i="6"/>
  <c r="F68" i="6"/>
  <c r="F69" i="6"/>
  <c r="F70" i="6"/>
  <c r="F71" i="6"/>
  <c r="F72" i="6"/>
  <c r="F73" i="6"/>
  <c r="F75" i="6"/>
  <c r="F62" i="6"/>
  <c r="F55" i="6"/>
  <c r="F56" i="6"/>
  <c r="F57" i="6"/>
  <c r="F58" i="6"/>
  <c r="F59" i="6"/>
  <c r="F60" i="6"/>
  <c r="F54" i="6"/>
  <c r="G20" i="6"/>
  <c r="G21" i="6"/>
  <c r="G25" i="6"/>
  <c r="G27" i="6"/>
  <c r="G28" i="6"/>
  <c r="G29" i="6"/>
  <c r="G30" i="6"/>
  <c r="G32" i="6"/>
  <c r="G33" i="6"/>
  <c r="G34" i="6"/>
  <c r="G47" i="6"/>
  <c r="G48" i="6"/>
  <c r="G50" i="6"/>
  <c r="G51" i="6"/>
  <c r="G52" i="6"/>
  <c r="F21" i="6"/>
  <c r="F22" i="6"/>
  <c r="F23" i="6"/>
  <c r="F24" i="6"/>
  <c r="F25" i="6"/>
  <c r="F26" i="6"/>
  <c r="F27" i="6"/>
  <c r="F28" i="6"/>
  <c r="F29" i="6"/>
  <c r="F30" i="6"/>
  <c r="F32" i="6"/>
  <c r="F33" i="6"/>
  <c r="F34" i="6"/>
  <c r="F35" i="6"/>
  <c r="F36" i="6"/>
  <c r="F37" i="6"/>
  <c r="F38" i="6"/>
  <c r="F39" i="6"/>
  <c r="F40" i="6"/>
  <c r="F41" i="6"/>
  <c r="F42" i="6"/>
  <c r="F43" i="6"/>
  <c r="F44" i="6"/>
  <c r="F45" i="6"/>
  <c r="F46" i="6"/>
  <c r="F47" i="6"/>
  <c r="F48" i="6"/>
  <c r="F49" i="6"/>
  <c r="F50" i="6"/>
  <c r="F51" i="6"/>
  <c r="F52" i="6"/>
  <c r="F20" i="6"/>
  <c r="G7" i="6"/>
  <c r="G8" i="6"/>
  <c r="G9" i="6"/>
  <c r="G10" i="6"/>
  <c r="G11" i="6"/>
  <c r="G4" i="6"/>
  <c r="G5" i="6"/>
  <c r="G6" i="6"/>
  <c r="G12" i="6"/>
  <c r="G13" i="6"/>
  <c r="G14" i="6"/>
  <c r="G15" i="6"/>
  <c r="G18" i="6"/>
  <c r="F4" i="6"/>
  <c r="F5" i="6"/>
  <c r="F7" i="6"/>
  <c r="F8" i="6"/>
  <c r="F9" i="6"/>
  <c r="F10" i="6"/>
  <c r="F11" i="6"/>
  <c r="F12" i="6"/>
  <c r="F13" i="6"/>
  <c r="F14" i="6"/>
  <c r="F15" i="6"/>
  <c r="F16" i="6"/>
  <c r="F17" i="6"/>
  <c r="F18" i="6"/>
  <c r="G3" i="6"/>
  <c r="F3" i="6"/>
  <c r="G83" i="6" l="1"/>
  <c r="H83" i="6"/>
  <c r="H82" i="6"/>
  <c r="G82" i="6"/>
  <c r="F82" i="6"/>
  <c r="H81" i="6"/>
  <c r="G81" i="6"/>
  <c r="F81" i="6"/>
  <c r="F83" i="6"/>
</calcChain>
</file>

<file path=xl/sharedStrings.xml><?xml version="1.0" encoding="utf-8"?>
<sst xmlns="http://schemas.openxmlformats.org/spreadsheetml/2006/main" count="222" uniqueCount="168">
  <si>
    <t>ITEMS</t>
  </si>
  <si>
    <t>Maps of the City service area</t>
  </si>
  <si>
    <t>Essential facility maps</t>
  </si>
  <si>
    <t>Emergency Personnel contact info</t>
  </si>
  <si>
    <t>ATC 20-1 Field Manuals</t>
  </si>
  <si>
    <t>Daily Inspection Log forms</t>
  </si>
  <si>
    <t>ATC 20-Rapid damage assessment report forms</t>
  </si>
  <si>
    <t>ATC 20-Detailed damage assessment report forms</t>
  </si>
  <si>
    <t>ATC 20-Fixed equipment checklist forms</t>
  </si>
  <si>
    <t xml:space="preserve">Posting Signs  </t>
  </si>
  <si>
    <t>Clipboard</t>
  </si>
  <si>
    <t>Headlamps</t>
  </si>
  <si>
    <t>Compass</t>
  </si>
  <si>
    <t>Dust masks</t>
  </si>
  <si>
    <t>Tape measure</t>
  </si>
  <si>
    <t>Hammer</t>
  </si>
  <si>
    <t>Bolt cutters (Stanley 18-Inch Bolt Cutter, 14-376)</t>
  </si>
  <si>
    <t xml:space="preserve">Crescent wrench </t>
  </si>
  <si>
    <t>Electrical current tester (non-contact voltage tester)</t>
  </si>
  <si>
    <t>USB Charger for phone and tablet (crank and solar powered)</t>
  </si>
  <si>
    <t>NOAA Emergency station radio (crank and solar powered)</t>
  </si>
  <si>
    <t xml:space="preserve">First aid kits </t>
  </si>
  <si>
    <t>Ziploc bags</t>
  </si>
  <si>
    <t>Hand Sanitizer</t>
  </si>
  <si>
    <t>Wet Wipes</t>
  </si>
  <si>
    <t>Tissues</t>
  </si>
  <si>
    <t>Backpacks for gear in field</t>
  </si>
  <si>
    <t xml:space="preserve">Yellow tape marked </t>
  </si>
  <si>
    <t xml:space="preserve">husky 10 piece ratcheting set </t>
  </si>
  <si>
    <t xml:space="preserve">Duct tape </t>
  </si>
  <si>
    <t>Mini flashlights</t>
  </si>
  <si>
    <t>Stanley TL1KPS Rechargeable 1000Lumen LED</t>
  </si>
  <si>
    <t>rayovac industrial grade 120 lumin LED</t>
  </si>
  <si>
    <t xml:space="preserve">coleman compass </t>
  </si>
  <si>
    <t xml:space="preserve">light weight emergency </t>
  </si>
  <si>
    <t>Arrow TacMate T50</t>
  </si>
  <si>
    <t>Gerber essentials 12 tool</t>
  </si>
  <si>
    <t xml:space="preserve">Pry bar </t>
  </si>
  <si>
    <t xml:space="preserve">Wire cutters </t>
  </si>
  <si>
    <t xml:space="preserve">Costco </t>
  </si>
  <si>
    <t xml:space="preserve">Pure Protein 8 protein bars in each pack min 180 cal  </t>
  </si>
  <si>
    <t>chapsticks 2 per kit</t>
  </si>
  <si>
    <t>3 pk</t>
  </si>
  <si>
    <t>Clear Containers for Gear in Trucks</t>
  </si>
  <si>
    <t>DESCRIPTION</t>
  </si>
  <si>
    <t>QUANTITY</t>
  </si>
  <si>
    <t>BINDERS</t>
  </si>
  <si>
    <t>TOOLS</t>
  </si>
  <si>
    <t>TOTAL     PRICE</t>
  </si>
  <si>
    <t xml:space="preserve">4 -clear acrylic tops to see while writing </t>
  </si>
  <si>
    <t>Straight edge</t>
  </si>
  <si>
    <t>Graph paper</t>
  </si>
  <si>
    <t>1" Binder</t>
  </si>
  <si>
    <t>Pen black/red/blue</t>
  </si>
  <si>
    <t>Jackson Safety Nemesis Safety Glasses, Clear Anti-Fog Lens 12 Pk</t>
  </si>
  <si>
    <t>1 pack per binder</t>
  </si>
  <si>
    <t>2 per Kit</t>
  </si>
  <si>
    <t>stanley 25ft powerlock 7' 1 per pack</t>
  </si>
  <si>
    <t xml:space="preserve">10oz 1 per pack </t>
  </si>
  <si>
    <t>Stanley 55-515 pry bars,flat pry bar,12-3/4 in. l 1 per pack</t>
  </si>
  <si>
    <t>Husky 7inch hi leverage diagnal wire cutters 1 per pack</t>
  </si>
  <si>
    <t>HDX 14inch bolt cutter 1 per pack</t>
  </si>
  <si>
    <t>Stanley 87-369 8-Inch Adjustable Wrench 1 per pack</t>
  </si>
  <si>
    <t>Kaito voyager trek KA350 1 per pack</t>
  </si>
  <si>
    <t>Johnson and Johnson first aid to go 12 items 2 per pack</t>
  </si>
  <si>
    <t>Binoculars</t>
  </si>
  <si>
    <t xml:space="preserve">Celestron 16x magnification  1 per kit </t>
  </si>
  <si>
    <t>Outdoor Products Vortex 2 per pack</t>
  </si>
  <si>
    <t>STORAGE CONTAINERS</t>
  </si>
  <si>
    <t>2 per pack</t>
  </si>
  <si>
    <t>Clear rectangle container with lid</t>
  </si>
  <si>
    <t>Arrow TacMate T50 storage</t>
  </si>
  <si>
    <t>10 pack batteries</t>
  </si>
  <si>
    <t>Duracell 10 pk AAA batteries 2 per pack</t>
  </si>
  <si>
    <t xml:space="preserve">4in1 tool water, gas,pry bar </t>
  </si>
  <si>
    <t>Hard Hat</t>
  </si>
  <si>
    <t>1 per pack</t>
  </si>
  <si>
    <t>Light weight orange safety vest</t>
  </si>
  <si>
    <t>Hand warmers</t>
  </si>
  <si>
    <t xml:space="preserve">4 pairs per kit </t>
  </si>
  <si>
    <t xml:space="preserve">Ear plugs </t>
  </si>
  <si>
    <t>Screw driver</t>
  </si>
  <si>
    <t>Water bottles</t>
  </si>
  <si>
    <t>Chapstick</t>
  </si>
  <si>
    <t xml:space="preserve">Mints/life savers </t>
  </si>
  <si>
    <t>Toiletry travel kits woman</t>
  </si>
  <si>
    <t xml:space="preserve">Toiletry travel kits man </t>
  </si>
  <si>
    <t>Wash clothes</t>
  </si>
  <si>
    <t>2 per kit</t>
  </si>
  <si>
    <t>Safety glasses</t>
  </si>
  <si>
    <t>Gloves  durable lightly coated flat-dipped</t>
  </si>
  <si>
    <t>Panchos</t>
  </si>
  <si>
    <t>ITEMS TO BE ROTATED EVERY THREE YEARS</t>
  </si>
  <si>
    <t>ITEMS TO BE ROTATED EVERY TWO YEARS</t>
  </si>
  <si>
    <t>ITEMS TO BE ROTATED EVERY YEAR</t>
  </si>
  <si>
    <t>4 binders per pack</t>
  </si>
  <si>
    <t>“Caution Do Not Enter” 30-50 ft Roll 2 per pack</t>
  </si>
  <si>
    <t>power tank, outdoor pen 2 sets per pack</t>
  </si>
  <si>
    <t xml:space="preserve">2 per kit </t>
  </si>
  <si>
    <t>30-50 ft 2 per pack</t>
  </si>
  <si>
    <t>Black and Red permenent markers</t>
  </si>
  <si>
    <t xml:space="preserve">Flashlight (high lumin) </t>
  </si>
  <si>
    <t>Showa Atlas 370BLK Nitrile Tough Gloves 2 pairs per pack</t>
  </si>
  <si>
    <t>1 per kit</t>
  </si>
  <si>
    <t xml:space="preserve">Multi purpose tool/leathermans </t>
  </si>
  <si>
    <t>IRIS 6 Quart Modular Storage Box 2 per kit</t>
  </si>
  <si>
    <t>BREATH SAVERS Mints in Wintergreen Flavor 1 per pack</t>
  </si>
  <si>
    <t>Kleenex® 3-Ply Pocket Packs Facial Tissues 2 per pack</t>
  </si>
  <si>
    <t>ITEMS TO BE ROTATED</t>
  </si>
  <si>
    <t xml:space="preserve">EACH           </t>
  </si>
  <si>
    <t>COST PER KIT</t>
  </si>
  <si>
    <t>Protein bars</t>
  </si>
  <si>
    <t xml:space="preserve">Clear shoe box size container </t>
  </si>
  <si>
    <t>Hand Held Hevy Duty Stapler</t>
  </si>
  <si>
    <t>2pk</t>
  </si>
  <si>
    <t>3pk</t>
  </si>
  <si>
    <t>40pk</t>
  </si>
  <si>
    <t>12pk</t>
  </si>
  <si>
    <t>Life Straws</t>
  </si>
  <si>
    <t>Sunscreen Lotion</t>
  </si>
  <si>
    <t>Walkie-Talkie</t>
  </si>
  <si>
    <t>USB Photo storage sticks</t>
  </si>
  <si>
    <t xml:space="preserve">Green Cardstock - 65lb 320 shts                                                                                                                     </t>
  </si>
  <si>
    <t xml:space="preserve"> - ATC 20-Green Inspected Placard</t>
  </si>
  <si>
    <t xml:space="preserve"> - ATC 20-Yellow Restricted Use Placard</t>
  </si>
  <si>
    <t xml:space="preserve"> - ATC 20-Red Unsafe Placard</t>
  </si>
  <si>
    <t xml:space="preserve">Yellow Cardstock - 65lb 320 shts                                                                                                                     </t>
  </si>
  <si>
    <t xml:space="preserve">Red Cardstock - 65lb 320 shts                                                                                                                     </t>
  </si>
  <si>
    <t xml:space="preserve">with strap </t>
  </si>
  <si>
    <t xml:space="preserve">LED Flashlight 350 Lumens </t>
  </si>
  <si>
    <t>5pk</t>
  </si>
  <si>
    <t>3M disposable N95</t>
  </si>
  <si>
    <t>10pk</t>
  </si>
  <si>
    <t>Arrow T50 5,000 Staples</t>
  </si>
  <si>
    <t xml:space="preserve">Fluke voltalert with sound 1AC II </t>
  </si>
  <si>
    <t>portable power pack 45800 mah 1 per pack</t>
  </si>
  <si>
    <t>4-Inch Cable Ties - 200 Pack</t>
  </si>
  <si>
    <t>512GB USB Flash Drive 3 in 1</t>
  </si>
  <si>
    <t>Midland X-Talkers T31VP 1 pair</t>
  </si>
  <si>
    <t xml:space="preserve">quart size 150 count box </t>
  </si>
  <si>
    <t>8pk</t>
  </si>
  <si>
    <t>IRIS 44 Quart Buckle Down Storage Box</t>
  </si>
  <si>
    <t>Wet Ones Moist Towelette Travel Pack, 20-Count</t>
  </si>
  <si>
    <t xml:space="preserve">Purell Hand Sanitizer with Aloe 2 Oz </t>
  </si>
  <si>
    <t>Banana Boat Sport SPF 50 8oz</t>
  </si>
  <si>
    <t>ATC Essential</t>
  </si>
  <si>
    <t>ATC Suggested</t>
  </si>
  <si>
    <t>-</t>
  </si>
  <si>
    <t>20pk</t>
  </si>
  <si>
    <t>Electrolyte Powder Packs</t>
  </si>
  <si>
    <t xml:space="preserve">Propel 6 per kit </t>
  </si>
  <si>
    <t>Free from ATC download Webpage</t>
  </si>
  <si>
    <t>Trauma Pack</t>
  </si>
  <si>
    <t>Adventure Medical First Aid with Quick Clot</t>
  </si>
  <si>
    <t>Protective coverall</t>
  </si>
  <si>
    <t>DuPont Tyvek 400</t>
  </si>
  <si>
    <t>1pk</t>
  </si>
  <si>
    <t>OBOA Building Safety Evaluator Supply List Guide</t>
  </si>
  <si>
    <t>The OBOA Disaster Preparedness and Response committee has compiled a comprehensive supply list of the tools, supplies, and equipment needed for a building safety evaluator to perform ATC-20/ATC-45 post-disaster building safety evaluations after an event.  The lists have been developed with the following assumptions:</t>
  </si>
  <si>
    <t>a)</t>
  </si>
  <si>
    <t>b)</t>
  </si>
  <si>
    <t>c)</t>
  </si>
  <si>
    <t>Certain personal protection equipment items (PPE) only consider the cost of 1 item, as it is assumed that the jurisdictions building inspector will be one of the evaluators and be the vehicle furnished with the kit.  It is assumed the building inspector will have PPE.</t>
  </si>
  <si>
    <t>Tools and equipment are meant for evaluation teams of two (per ATC recommendations).</t>
  </si>
  <si>
    <t>These kits are designed to fit in totes that can be kept in inspectors vehicles (Vehicle kits).</t>
  </si>
  <si>
    <t>The lists provided on the following worksheet (OBOA BSE Supply List) include  three different pricing tiers for the recommended kit.  The least expensive kit include only items listed as essential items in the ATC field guide recommendations.  The next tier of the lists is the ATC suggested lists, which is a list that includes the essential items plus suggested items in the ATC guide.  The most expensive kit list is the full comprehensive supply list that committee has developed.</t>
  </si>
  <si>
    <t>d)</t>
  </si>
  <si>
    <t>The list includes items that are perishable or have an expiration date.  The recommendation rotation time for these items have been identified for either a 1, 2, or 3 year rotation cycle.  Cost for these items have been separated and identified for ease of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</si>
</sst>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Calibri"/>
      <family val="2"/>
      <scheme val="minor"/>
    </font>
    <font>
      <b/>
      <sz val="28"/>
      <color theme="0"/>
      <name val="Calibri Light"/>
      <family val="2"/>
      <scheme val="major"/>
    </font>
    <font>
      <b/>
      <sz val="28"/>
      <color theme="0"/>
      <name val="Calibri"/>
      <family val="2"/>
      <scheme val="minor"/>
    </font>
    <font>
      <b/>
      <sz val="28"/>
      <color theme="1"/>
      <name val="Calibri Light"/>
      <family val="2"/>
      <scheme val="major"/>
    </font>
    <font>
      <b/>
      <sz val="28"/>
      <color theme="1"/>
      <name val="Calibri"/>
      <family val="2"/>
      <scheme val="minor"/>
    </font>
    <font>
      <b/>
      <sz val="28"/>
      <name val="Calibri Light"/>
      <family val="2"/>
      <scheme val="major"/>
    </font>
    <font>
      <b/>
      <sz val="28"/>
      <color rgb="FF000000"/>
      <name val="Calibri Light"/>
      <family val="2"/>
      <scheme val="major"/>
    </font>
    <font>
      <b/>
      <sz val="28"/>
      <color rgb="FF222222"/>
      <name val="Calibri Light"/>
      <family val="2"/>
      <scheme val="major"/>
    </font>
    <font>
      <b/>
      <sz val="28"/>
      <color rgb="FF111111"/>
      <name val="Calibri Light"/>
      <family val="2"/>
      <scheme val="major"/>
    </font>
    <font>
      <b/>
      <sz val="28"/>
      <name val="Calibri"/>
      <family val="2"/>
      <scheme val="minor"/>
    </font>
    <font>
      <sz val="8"/>
      <name val="Calibri"/>
      <family val="2"/>
      <scheme val="minor"/>
    </font>
    <font>
      <b/>
      <u/>
      <sz val="22"/>
      <color theme="1"/>
      <name val="Calibri"/>
      <family val="2"/>
      <scheme val="minor"/>
    </font>
  </fonts>
  <fills count="10">
    <fill>
      <patternFill patternType="none"/>
    </fill>
    <fill>
      <patternFill patternType="gray125"/>
    </fill>
    <fill>
      <patternFill patternType="solid">
        <fgColor theme="1" tint="0.499984740745262"/>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FFFF6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cellStyleXfs>
  <cellXfs count="76">
    <xf numFmtId="0" fontId="0" fillId="0" borderId="0" xfId="0"/>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xf>
    <xf numFmtId="44" fontId="2" fillId="3" borderId="1" xfId="0" applyNumberFormat="1" applyFont="1" applyFill="1" applyBorder="1" applyAlignment="1">
      <alignment horizontal="center" vertical="center" wrapText="1"/>
    </xf>
    <xf numFmtId="0" fontId="3" fillId="6" borderId="1" xfId="0" applyFont="1" applyFill="1" applyBorder="1" applyAlignment="1">
      <alignment horizontal="left" vertical="center"/>
    </xf>
    <xf numFmtId="0" fontId="3" fillId="6" borderId="1" xfId="0" applyFont="1" applyFill="1" applyBorder="1" applyAlignment="1">
      <alignment horizontal="left" vertical="center" wrapText="1"/>
    </xf>
    <xf numFmtId="0" fontId="3" fillId="6" borderId="1" xfId="0" applyFont="1" applyFill="1" applyBorder="1"/>
    <xf numFmtId="44" fontId="4" fillId="6" borderId="1" xfId="0" applyNumberFormat="1" applyFont="1" applyFill="1" applyBorder="1"/>
    <xf numFmtId="0" fontId="8" fillId="6" borderId="1" xfId="0" applyFont="1" applyFill="1" applyBorder="1"/>
    <xf numFmtId="0" fontId="5" fillId="6" borderId="1" xfId="0" applyFont="1" applyFill="1" applyBorder="1" applyAlignment="1">
      <alignment horizontal="left"/>
    </xf>
    <xf numFmtId="0" fontId="3" fillId="6" borderId="1" xfId="0" applyFont="1" applyFill="1" applyBorder="1" applyAlignment="1">
      <alignment horizontal="left"/>
    </xf>
    <xf numFmtId="0" fontId="5" fillId="6" borderId="1" xfId="0" applyFont="1" applyFill="1" applyBorder="1"/>
    <xf numFmtId="0" fontId="3" fillId="7" borderId="1" xfId="0" applyFont="1" applyFill="1" applyBorder="1" applyAlignment="1">
      <alignment horizontal="left" vertical="center"/>
    </xf>
    <xf numFmtId="0" fontId="7" fillId="7" borderId="1" xfId="0" applyFont="1" applyFill="1" applyBorder="1"/>
    <xf numFmtId="0" fontId="3" fillId="7" borderId="1" xfId="0" applyFont="1" applyFill="1" applyBorder="1"/>
    <xf numFmtId="44" fontId="4" fillId="7" borderId="1" xfId="0" applyNumberFormat="1" applyFont="1" applyFill="1" applyBorder="1"/>
    <xf numFmtId="0" fontId="3" fillId="7" borderId="1" xfId="0" applyFont="1" applyFill="1" applyBorder="1" applyAlignment="1">
      <alignment horizontal="left"/>
    </xf>
    <xf numFmtId="0" fontId="3" fillId="7" borderId="1" xfId="0" applyFont="1" applyFill="1" applyBorder="1" applyAlignment="1">
      <alignment horizontal="left" vertical="center" wrapText="1"/>
    </xf>
    <xf numFmtId="0" fontId="3" fillId="5" borderId="1" xfId="0" applyFont="1" applyFill="1" applyBorder="1" applyAlignment="1">
      <alignment horizontal="left" vertical="center"/>
    </xf>
    <xf numFmtId="0" fontId="8" fillId="5" borderId="1" xfId="0" applyFont="1" applyFill="1" applyBorder="1"/>
    <xf numFmtId="0" fontId="3" fillId="5" borderId="1" xfId="0" applyFont="1" applyFill="1" applyBorder="1"/>
    <xf numFmtId="44" fontId="4" fillId="5" borderId="1" xfId="0" applyNumberFormat="1" applyFont="1" applyFill="1" applyBorder="1"/>
    <xf numFmtId="44" fontId="4" fillId="0" borderId="1" xfId="0" applyNumberFormat="1" applyFont="1" applyBorder="1" applyAlignment="1">
      <alignment vertical="center"/>
    </xf>
    <xf numFmtId="0" fontId="4" fillId="0" borderId="0" xfId="0" applyFont="1" applyAlignment="1">
      <alignment horizontal="center"/>
    </xf>
    <xf numFmtId="0" fontId="4" fillId="0" borderId="0" xfId="0" applyFont="1"/>
    <xf numFmtId="0" fontId="9" fillId="0" borderId="0" xfId="0" applyFont="1"/>
    <xf numFmtId="0" fontId="3" fillId="0" borderId="0" xfId="0" applyFont="1" applyAlignment="1">
      <alignment horizontal="center"/>
    </xf>
    <xf numFmtId="0" fontId="3" fillId="0" borderId="0" xfId="0" applyFont="1" applyAlignment="1">
      <alignment horizontal="left" vertical="center" wrapText="1"/>
    </xf>
    <xf numFmtId="0" fontId="3" fillId="0" borderId="0" xfId="0" applyFont="1"/>
    <xf numFmtId="44" fontId="4" fillId="0" borderId="0" xfId="0" applyNumberFormat="1" applyFont="1"/>
    <xf numFmtId="0" fontId="3" fillId="6" borderId="0" xfId="0" applyFont="1" applyFill="1"/>
    <xf numFmtId="164" fontId="3" fillId="0" borderId="0" xfId="0" applyNumberFormat="1" applyFont="1" applyAlignment="1">
      <alignment horizontal="left"/>
    </xf>
    <xf numFmtId="0" fontId="3" fillId="7" borderId="0" xfId="0" applyFont="1" applyFill="1"/>
    <xf numFmtId="0" fontId="3" fillId="5" borderId="0" xfId="0" applyFont="1" applyFill="1"/>
    <xf numFmtId="44" fontId="3" fillId="0" borderId="0" xfId="0" applyNumberFormat="1" applyFont="1" applyAlignment="1">
      <alignment horizontal="right" vertical="center"/>
    </xf>
    <xf numFmtId="44" fontId="4" fillId="0" borderId="1" xfId="0" applyNumberFormat="1" applyFont="1" applyBorder="1"/>
    <xf numFmtId="44" fontId="4" fillId="0" borderId="1" xfId="0" applyNumberFormat="1" applyFont="1" applyBorder="1" applyAlignment="1">
      <alignment horizontal="center"/>
    </xf>
    <xf numFmtId="0" fontId="3" fillId="5" borderId="1" xfId="0" applyFont="1" applyFill="1" applyBorder="1" applyAlignment="1">
      <alignment horizontal="left"/>
    </xf>
    <xf numFmtId="0" fontId="3" fillId="5" borderId="1" xfId="0" applyFont="1" applyFill="1" applyBorder="1" applyAlignment="1">
      <alignment horizontal="left" vertical="center" wrapText="1"/>
    </xf>
    <xf numFmtId="0" fontId="5" fillId="0" borderId="1" xfId="0" applyFont="1" applyBorder="1"/>
    <xf numFmtId="44" fontId="5" fillId="0" borderId="1" xfId="0" applyNumberFormat="1" applyFont="1" applyBorder="1"/>
    <xf numFmtId="0" fontId="3" fillId="0" borderId="1" xfId="0" applyFont="1" applyBorder="1" applyAlignment="1">
      <alignment horizontal="left"/>
    </xf>
    <xf numFmtId="0" fontId="3" fillId="0" borderId="1" xfId="0" applyFont="1" applyBorder="1" applyAlignment="1">
      <alignment horizontal="left" vertical="center" wrapText="1"/>
    </xf>
    <xf numFmtId="0" fontId="3" fillId="0" borderId="1" xfId="0" applyFont="1" applyBorder="1"/>
    <xf numFmtId="0" fontId="8" fillId="0" borderId="1" xfId="0" applyFont="1" applyBorder="1"/>
    <xf numFmtId="0" fontId="3" fillId="0" borderId="2" xfId="0" applyFont="1" applyBorder="1" applyAlignment="1">
      <alignment horizontal="left"/>
    </xf>
    <xf numFmtId="0" fontId="7" fillId="5" borderId="1" xfId="0" applyFont="1" applyFill="1" applyBorder="1"/>
    <xf numFmtId="0" fontId="3" fillId="0" borderId="1" xfId="0" applyFont="1" applyBorder="1" applyAlignment="1">
      <alignment horizontal="left" vertical="center"/>
    </xf>
    <xf numFmtId="0" fontId="5" fillId="0" borderId="1" xfId="0" applyFont="1" applyBorder="1" applyAlignment="1">
      <alignment horizontal="left" vertical="center"/>
    </xf>
    <xf numFmtId="0" fontId="6" fillId="0" borderId="1" xfId="0" applyFont="1" applyBorder="1"/>
    <xf numFmtId="0" fontId="5" fillId="0" borderId="1" xfId="0" applyFont="1" applyBorder="1" applyAlignment="1">
      <alignment horizontal="left"/>
    </xf>
    <xf numFmtId="0" fontId="7" fillId="0" borderId="1" xfId="0" applyFont="1" applyBorder="1"/>
    <xf numFmtId="0" fontId="8" fillId="0" borderId="0" xfId="0" applyFont="1"/>
    <xf numFmtId="44" fontId="4" fillId="8" borderId="1" xfId="0" applyNumberFormat="1" applyFont="1" applyFill="1" applyBorder="1"/>
    <xf numFmtId="44" fontId="4" fillId="8" borderId="1" xfId="0" applyNumberFormat="1" applyFont="1" applyFill="1" applyBorder="1" applyAlignment="1">
      <alignment horizontal="center"/>
    </xf>
    <xf numFmtId="44" fontId="5" fillId="8" borderId="1" xfId="0" applyNumberFormat="1" applyFont="1" applyFill="1" applyBorder="1"/>
    <xf numFmtId="44" fontId="4" fillId="9" borderId="1" xfId="0" applyNumberFormat="1" applyFont="1" applyFill="1" applyBorder="1"/>
    <xf numFmtId="44" fontId="4" fillId="6" borderId="0" xfId="0" applyNumberFormat="1" applyFont="1" applyFill="1"/>
    <xf numFmtId="44" fontId="4" fillId="7" borderId="0" xfId="0" applyNumberFormat="1" applyFont="1" applyFill="1"/>
    <xf numFmtId="44" fontId="4" fillId="5" borderId="0" xfId="0" applyNumberFormat="1" applyFont="1" applyFill="1"/>
    <xf numFmtId="0" fontId="11" fillId="0" borderId="0" xfId="0" applyFont="1"/>
    <xf numFmtId="0" fontId="0" fillId="0" borderId="0" xfId="0" applyAlignment="1">
      <alignment horizontal="left" wrapText="1"/>
    </xf>
    <xf numFmtId="0" fontId="0" fillId="0" borderId="0" xfId="0" applyAlignment="1">
      <alignment horizontal="right"/>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wrapText="1"/>
    </xf>
    <xf numFmtId="0" fontId="1" fillId="2" borderId="0" xfId="0" applyFont="1" applyFill="1" applyAlignment="1">
      <alignment horizontal="center" wrapText="1"/>
    </xf>
    <xf numFmtId="0" fontId="1" fillId="2" borderId="5" xfId="0" applyFont="1" applyFill="1" applyBorder="1" applyAlignment="1">
      <alignment horizontal="center"/>
    </xf>
    <xf numFmtId="0" fontId="1" fillId="2" borderId="0" xfId="0" applyFont="1" applyFill="1" applyAlignment="1">
      <alignment horizontal="center"/>
    </xf>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C482-5A88-4326-8254-DBBBDA45582E}">
  <dimension ref="A1:M20"/>
  <sheetViews>
    <sheetView tabSelected="1" workbookViewId="0">
      <selection activeCell="M27" sqref="M27"/>
    </sheetView>
  </sheetViews>
  <sheetFormatPr defaultRowHeight="15" x14ac:dyDescent="0.25"/>
  <sheetData>
    <row r="1" spans="1:13" ht="28.5" x14ac:dyDescent="0.45">
      <c r="A1" s="61" t="s">
        <v>157</v>
      </c>
    </row>
    <row r="3" spans="1:13" x14ac:dyDescent="0.25">
      <c r="A3" s="65" t="s">
        <v>158</v>
      </c>
      <c r="B3" s="65"/>
      <c r="C3" s="65"/>
      <c r="D3" s="65"/>
      <c r="E3" s="65"/>
      <c r="F3" s="65"/>
      <c r="G3" s="65"/>
      <c r="H3" s="65"/>
      <c r="I3" s="65"/>
      <c r="J3" s="65"/>
      <c r="K3" s="65"/>
      <c r="L3" s="65"/>
      <c r="M3" s="65"/>
    </row>
    <row r="4" spans="1:13" x14ac:dyDescent="0.25">
      <c r="A4" s="65"/>
      <c r="B4" s="65"/>
      <c r="C4" s="65"/>
      <c r="D4" s="65"/>
      <c r="E4" s="65"/>
      <c r="F4" s="65"/>
      <c r="G4" s="65"/>
      <c r="H4" s="65"/>
      <c r="I4" s="65"/>
      <c r="J4" s="65"/>
      <c r="K4" s="65"/>
      <c r="L4" s="65"/>
      <c r="M4" s="65"/>
    </row>
    <row r="5" spans="1:13" x14ac:dyDescent="0.25">
      <c r="A5" s="65"/>
      <c r="B5" s="65"/>
      <c r="C5" s="65"/>
      <c r="D5" s="65"/>
      <c r="E5" s="65"/>
      <c r="F5" s="65"/>
      <c r="G5" s="65"/>
      <c r="H5" s="65"/>
      <c r="I5" s="65"/>
      <c r="J5" s="65"/>
      <c r="K5" s="65"/>
      <c r="L5" s="65"/>
      <c r="M5" s="65"/>
    </row>
    <row r="6" spans="1:13" x14ac:dyDescent="0.25">
      <c r="A6" s="62"/>
      <c r="B6" s="62"/>
      <c r="C6" s="62"/>
      <c r="D6" s="62"/>
      <c r="E6" s="62"/>
      <c r="F6" s="62"/>
      <c r="G6" s="62"/>
      <c r="H6" s="62"/>
      <c r="I6" s="62"/>
      <c r="J6" s="62"/>
      <c r="K6" s="62"/>
      <c r="L6" s="62"/>
      <c r="M6" s="62"/>
    </row>
    <row r="7" spans="1:13" x14ac:dyDescent="0.25">
      <c r="A7" s="63" t="s">
        <v>159</v>
      </c>
      <c r="B7" t="s">
        <v>164</v>
      </c>
    </row>
    <row r="8" spans="1:13" x14ac:dyDescent="0.25">
      <c r="A8" s="63" t="s">
        <v>160</v>
      </c>
      <c r="B8" t="s">
        <v>163</v>
      </c>
    </row>
    <row r="9" spans="1:13" ht="15" customHeight="1" x14ac:dyDescent="0.25">
      <c r="A9" s="63" t="s">
        <v>161</v>
      </c>
      <c r="B9" s="65" t="s">
        <v>162</v>
      </c>
      <c r="C9" s="65"/>
      <c r="D9" s="65"/>
      <c r="E9" s="65"/>
      <c r="F9" s="65"/>
      <c r="G9" s="65"/>
      <c r="H9" s="65"/>
      <c r="I9" s="65"/>
      <c r="J9" s="65"/>
      <c r="K9" s="65"/>
      <c r="L9" s="65"/>
      <c r="M9" s="65"/>
    </row>
    <row r="10" spans="1:13" x14ac:dyDescent="0.25">
      <c r="A10" s="63"/>
      <c r="B10" s="65"/>
      <c r="C10" s="65"/>
      <c r="D10" s="65"/>
      <c r="E10" s="65"/>
      <c r="F10" s="65"/>
      <c r="G10" s="65"/>
      <c r="H10" s="65"/>
      <c r="I10" s="65"/>
      <c r="J10" s="65"/>
      <c r="K10" s="65"/>
      <c r="L10" s="65"/>
      <c r="M10" s="65"/>
    </row>
    <row r="11" spans="1:13" x14ac:dyDescent="0.25">
      <c r="A11" s="63"/>
      <c r="B11" s="65"/>
      <c r="C11" s="65"/>
      <c r="D11" s="65"/>
      <c r="E11" s="65"/>
      <c r="F11" s="65"/>
      <c r="G11" s="65"/>
      <c r="H11" s="65"/>
      <c r="I11" s="65"/>
      <c r="J11" s="65"/>
      <c r="K11" s="65"/>
      <c r="L11" s="65"/>
      <c r="M11" s="65"/>
    </row>
    <row r="12" spans="1:13" ht="19.5" customHeight="1" x14ac:dyDescent="0.25">
      <c r="A12" s="63" t="s">
        <v>166</v>
      </c>
      <c r="B12" s="66" t="s">
        <v>167</v>
      </c>
      <c r="C12" s="66"/>
      <c r="D12" s="66"/>
      <c r="E12" s="66"/>
      <c r="F12" s="66"/>
      <c r="G12" s="66"/>
      <c r="H12" s="66"/>
      <c r="I12" s="66"/>
      <c r="J12" s="66"/>
      <c r="K12" s="66"/>
      <c r="L12" s="66"/>
      <c r="M12" s="66"/>
    </row>
    <row r="13" spans="1:13" x14ac:dyDescent="0.25">
      <c r="A13" s="63"/>
      <c r="B13" s="66"/>
      <c r="C13" s="66"/>
      <c r="D13" s="66"/>
      <c r="E13" s="66"/>
      <c r="F13" s="66"/>
      <c r="G13" s="66"/>
      <c r="H13" s="66"/>
      <c r="I13" s="66"/>
      <c r="J13" s="66"/>
      <c r="K13" s="66"/>
      <c r="L13" s="66"/>
      <c r="M13" s="66"/>
    </row>
    <row r="14" spans="1:13" x14ac:dyDescent="0.25">
      <c r="A14" s="63"/>
      <c r="B14" s="66"/>
      <c r="C14" s="66"/>
      <c r="D14" s="66"/>
      <c r="E14" s="66"/>
      <c r="F14" s="66"/>
      <c r="G14" s="66"/>
      <c r="H14" s="66"/>
      <c r="I14" s="66"/>
      <c r="J14" s="66"/>
      <c r="K14" s="66"/>
      <c r="L14" s="66"/>
      <c r="M14" s="66"/>
    </row>
    <row r="15" spans="1:13" x14ac:dyDescent="0.25">
      <c r="A15" s="63"/>
      <c r="B15" s="64"/>
      <c r="C15" s="64"/>
      <c r="D15" s="64"/>
      <c r="E15" s="64"/>
      <c r="F15" s="64"/>
      <c r="G15" s="64"/>
      <c r="H15" s="64"/>
      <c r="I15" s="64"/>
      <c r="J15" s="64"/>
      <c r="K15" s="64"/>
      <c r="L15" s="64"/>
      <c r="M15" s="64"/>
    </row>
    <row r="16" spans="1:13" ht="15" customHeight="1" x14ac:dyDescent="0.25">
      <c r="A16" s="66" t="s">
        <v>165</v>
      </c>
      <c r="B16" s="66"/>
      <c r="C16" s="66"/>
      <c r="D16" s="66"/>
      <c r="E16" s="66"/>
      <c r="F16" s="66"/>
      <c r="G16" s="66"/>
      <c r="H16" s="66"/>
      <c r="I16" s="66"/>
      <c r="J16" s="66"/>
      <c r="K16" s="66"/>
      <c r="L16" s="66"/>
      <c r="M16" s="66"/>
    </row>
    <row r="17" spans="1:13" x14ac:dyDescent="0.25">
      <c r="A17" s="66"/>
      <c r="B17" s="66"/>
      <c r="C17" s="66"/>
      <c r="D17" s="66"/>
      <c r="E17" s="66"/>
      <c r="F17" s="66"/>
      <c r="G17" s="66"/>
      <c r="H17" s="66"/>
      <c r="I17" s="66"/>
      <c r="J17" s="66"/>
      <c r="K17" s="66"/>
      <c r="L17" s="66"/>
      <c r="M17" s="66"/>
    </row>
    <row r="18" spans="1:13" x14ac:dyDescent="0.25">
      <c r="A18" s="66"/>
      <c r="B18" s="66"/>
      <c r="C18" s="66"/>
      <c r="D18" s="66"/>
      <c r="E18" s="66"/>
      <c r="F18" s="66"/>
      <c r="G18" s="66"/>
      <c r="H18" s="66"/>
      <c r="I18" s="66"/>
      <c r="J18" s="66"/>
      <c r="K18" s="66"/>
      <c r="L18" s="66"/>
      <c r="M18" s="66"/>
    </row>
    <row r="19" spans="1:13" x14ac:dyDescent="0.25">
      <c r="A19" s="66"/>
      <c r="B19" s="66"/>
      <c r="C19" s="66"/>
      <c r="D19" s="66"/>
      <c r="E19" s="66"/>
      <c r="F19" s="66"/>
      <c r="G19" s="66"/>
      <c r="H19" s="66"/>
      <c r="I19" s="66"/>
      <c r="J19" s="66"/>
      <c r="K19" s="66"/>
      <c r="L19" s="66"/>
      <c r="M19" s="66"/>
    </row>
    <row r="20" spans="1:13" x14ac:dyDescent="0.25">
      <c r="A20" s="66"/>
      <c r="B20" s="66"/>
      <c r="C20" s="66"/>
      <c r="D20" s="66"/>
      <c r="E20" s="66"/>
      <c r="F20" s="66"/>
      <c r="G20" s="66"/>
      <c r="H20" s="66"/>
      <c r="I20" s="66"/>
      <c r="J20" s="66"/>
      <c r="K20" s="66"/>
      <c r="L20" s="66"/>
      <c r="M20" s="66"/>
    </row>
  </sheetData>
  <mergeCells count="4">
    <mergeCell ref="A3:M5"/>
    <mergeCell ref="B9:M11"/>
    <mergeCell ref="A16:M20"/>
    <mergeCell ref="B12:M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366DD-1AD7-4F3F-BA31-8F8794398DF1}">
  <sheetPr>
    <pageSetUpPr fitToPage="1"/>
  </sheetPr>
  <dimension ref="A1:H83"/>
  <sheetViews>
    <sheetView topLeftCell="A18" zoomScale="35" zoomScaleNormal="35" zoomScaleSheetLayoutView="30" workbookViewId="0">
      <selection activeCell="H80" sqref="H80"/>
    </sheetView>
  </sheetViews>
  <sheetFormatPr defaultColWidth="9.140625" defaultRowHeight="36" x14ac:dyDescent="0.55000000000000004"/>
  <cols>
    <col min="1" max="1" width="132.140625" style="29" customWidth="1"/>
    <col min="2" max="2" width="134.140625" style="29" customWidth="1"/>
    <col min="3" max="3" width="28.7109375" style="25" bestFit="1" customWidth="1"/>
    <col min="4" max="4" width="18.85546875" style="25" bestFit="1" customWidth="1"/>
    <col min="5" max="5" width="38" style="25" bestFit="1" customWidth="1"/>
    <col min="6" max="6" width="45.5703125" style="25" customWidth="1"/>
    <col min="7" max="7" width="58.140625" style="25" customWidth="1"/>
    <col min="8" max="8" width="63.7109375" style="25" customWidth="1"/>
    <col min="9" max="9" width="41" style="25" bestFit="1" customWidth="1"/>
    <col min="10" max="10" width="45" style="25" bestFit="1" customWidth="1"/>
    <col min="11" max="16384" width="9.140625" style="25"/>
  </cols>
  <sheetData>
    <row r="1" spans="1:8" s="24" customFormat="1" ht="81" customHeight="1" x14ac:dyDescent="0.55000000000000004">
      <c r="A1" s="1" t="s">
        <v>0</v>
      </c>
      <c r="B1" s="2" t="s">
        <v>44</v>
      </c>
      <c r="C1" s="1" t="s">
        <v>45</v>
      </c>
      <c r="D1" s="3"/>
      <c r="E1" s="4" t="s">
        <v>109</v>
      </c>
      <c r="F1" s="4" t="s">
        <v>48</v>
      </c>
      <c r="G1" s="2" t="s">
        <v>145</v>
      </c>
      <c r="H1" s="2" t="s">
        <v>146</v>
      </c>
    </row>
    <row r="2" spans="1:8" x14ac:dyDescent="0.55000000000000004">
      <c r="A2" s="67" t="s">
        <v>46</v>
      </c>
      <c r="B2" s="68"/>
      <c r="C2" s="68"/>
      <c r="D2" s="68"/>
      <c r="E2" s="68"/>
      <c r="F2" s="68"/>
      <c r="G2" s="68"/>
      <c r="H2" s="68"/>
    </row>
    <row r="3" spans="1:8" x14ac:dyDescent="0.55000000000000004">
      <c r="A3" s="48" t="s">
        <v>1</v>
      </c>
      <c r="B3" s="43"/>
      <c r="C3" s="44">
        <v>1</v>
      </c>
      <c r="D3" s="44"/>
      <c r="E3" s="36">
        <v>8</v>
      </c>
      <c r="F3" s="36">
        <f>SUM($C3)*($E3)</f>
        <v>8</v>
      </c>
      <c r="G3" s="54">
        <f>SUM($C3)*($E3)</f>
        <v>8</v>
      </c>
      <c r="H3" s="36">
        <f>SUM($C3)*($E3)</f>
        <v>8</v>
      </c>
    </row>
    <row r="4" spans="1:8" x14ac:dyDescent="0.55000000000000004">
      <c r="A4" s="48" t="s">
        <v>2</v>
      </c>
      <c r="B4" s="43"/>
      <c r="C4" s="44"/>
      <c r="D4" s="44"/>
      <c r="E4" s="36">
        <v>0</v>
      </c>
      <c r="F4" s="36">
        <f t="shared" ref="F4:H18" si="0">SUM($C4)*($E4)</f>
        <v>0</v>
      </c>
      <c r="G4" s="54">
        <f t="shared" si="0"/>
        <v>0</v>
      </c>
      <c r="H4" s="36">
        <f t="shared" si="0"/>
        <v>0</v>
      </c>
    </row>
    <row r="5" spans="1:8" x14ac:dyDescent="0.55000000000000004">
      <c r="A5" s="48" t="s">
        <v>3</v>
      </c>
      <c r="B5" s="43"/>
      <c r="C5" s="44"/>
      <c r="D5" s="44"/>
      <c r="E5" s="36">
        <v>0</v>
      </c>
      <c r="F5" s="36">
        <f t="shared" si="0"/>
        <v>0</v>
      </c>
      <c r="G5" s="54">
        <f t="shared" si="0"/>
        <v>0</v>
      </c>
      <c r="H5" s="36">
        <f t="shared" si="0"/>
        <v>0</v>
      </c>
    </row>
    <row r="6" spans="1:8" x14ac:dyDescent="0.55000000000000004">
      <c r="A6" s="48" t="s">
        <v>4</v>
      </c>
      <c r="B6" s="43"/>
      <c r="C6" s="44">
        <v>2</v>
      </c>
      <c r="D6" s="44"/>
      <c r="E6" s="36">
        <v>24</v>
      </c>
      <c r="F6" s="36">
        <f>SUM($C6)*($E6)</f>
        <v>48</v>
      </c>
      <c r="G6" s="54">
        <f t="shared" si="0"/>
        <v>48</v>
      </c>
      <c r="H6" s="36">
        <f t="shared" si="0"/>
        <v>48</v>
      </c>
    </row>
    <row r="7" spans="1:8" x14ac:dyDescent="0.55000000000000004">
      <c r="A7" s="48" t="s">
        <v>5</v>
      </c>
      <c r="B7" s="43"/>
      <c r="C7" s="44"/>
      <c r="D7" s="44"/>
      <c r="E7" s="36">
        <v>0</v>
      </c>
      <c r="F7" s="36">
        <f t="shared" si="0"/>
        <v>0</v>
      </c>
      <c r="G7" s="54">
        <f t="shared" si="0"/>
        <v>0</v>
      </c>
      <c r="H7" s="36">
        <f t="shared" si="0"/>
        <v>0</v>
      </c>
    </row>
    <row r="8" spans="1:8" x14ac:dyDescent="0.55000000000000004">
      <c r="A8" s="48" t="s">
        <v>6</v>
      </c>
      <c r="B8" s="43" t="s">
        <v>151</v>
      </c>
      <c r="C8" s="44">
        <v>80</v>
      </c>
      <c r="D8" s="44"/>
      <c r="E8" s="36">
        <v>0</v>
      </c>
      <c r="F8" s="36">
        <f t="shared" si="0"/>
        <v>0</v>
      </c>
      <c r="G8" s="54">
        <f t="shared" si="0"/>
        <v>0</v>
      </c>
      <c r="H8" s="36">
        <f t="shared" si="0"/>
        <v>0</v>
      </c>
    </row>
    <row r="9" spans="1:8" x14ac:dyDescent="0.55000000000000004">
      <c r="A9" s="48" t="s">
        <v>7</v>
      </c>
      <c r="B9" s="43" t="s">
        <v>151</v>
      </c>
      <c r="C9" s="44">
        <v>80</v>
      </c>
      <c r="D9" s="44"/>
      <c r="E9" s="36">
        <v>0</v>
      </c>
      <c r="F9" s="36">
        <f t="shared" si="0"/>
        <v>0</v>
      </c>
      <c r="G9" s="54">
        <f t="shared" si="0"/>
        <v>0</v>
      </c>
      <c r="H9" s="36">
        <f t="shared" si="0"/>
        <v>0</v>
      </c>
    </row>
    <row r="10" spans="1:8" x14ac:dyDescent="0.55000000000000004">
      <c r="A10" s="48" t="s">
        <v>8</v>
      </c>
      <c r="B10" s="43" t="s">
        <v>151</v>
      </c>
      <c r="C10" s="44">
        <v>80</v>
      </c>
      <c r="D10" s="44"/>
      <c r="E10" s="36">
        <v>0</v>
      </c>
      <c r="F10" s="36">
        <f t="shared" si="0"/>
        <v>0</v>
      </c>
      <c r="G10" s="54">
        <f t="shared" si="0"/>
        <v>0</v>
      </c>
      <c r="H10" s="36">
        <f t="shared" si="0"/>
        <v>0</v>
      </c>
    </row>
    <row r="11" spans="1:8" x14ac:dyDescent="0.55000000000000004">
      <c r="A11" s="48" t="s">
        <v>9</v>
      </c>
      <c r="B11" s="43"/>
      <c r="C11" s="44"/>
      <c r="D11" s="44"/>
      <c r="E11" s="36">
        <v>0</v>
      </c>
      <c r="F11" s="36">
        <f t="shared" si="0"/>
        <v>0</v>
      </c>
      <c r="G11" s="54">
        <f t="shared" si="0"/>
        <v>0</v>
      </c>
      <c r="H11" s="36">
        <f t="shared" si="0"/>
        <v>0</v>
      </c>
    </row>
    <row r="12" spans="1:8" x14ac:dyDescent="0.55000000000000004">
      <c r="A12" s="42" t="s">
        <v>123</v>
      </c>
      <c r="B12" s="43" t="s">
        <v>122</v>
      </c>
      <c r="C12" s="44">
        <v>1</v>
      </c>
      <c r="D12" s="44"/>
      <c r="E12" s="36">
        <v>17.5</v>
      </c>
      <c r="F12" s="36">
        <f t="shared" si="0"/>
        <v>17.5</v>
      </c>
      <c r="G12" s="54">
        <f t="shared" si="0"/>
        <v>17.5</v>
      </c>
      <c r="H12" s="36">
        <f t="shared" si="0"/>
        <v>17.5</v>
      </c>
    </row>
    <row r="13" spans="1:8" x14ac:dyDescent="0.55000000000000004">
      <c r="A13" s="42" t="s">
        <v>124</v>
      </c>
      <c r="B13" s="43" t="s">
        <v>126</v>
      </c>
      <c r="C13" s="44">
        <v>1</v>
      </c>
      <c r="D13" s="44"/>
      <c r="E13" s="36">
        <v>17.5</v>
      </c>
      <c r="F13" s="36">
        <f t="shared" si="0"/>
        <v>17.5</v>
      </c>
      <c r="G13" s="54">
        <f t="shared" si="0"/>
        <v>17.5</v>
      </c>
      <c r="H13" s="36">
        <f t="shared" si="0"/>
        <v>17.5</v>
      </c>
    </row>
    <row r="14" spans="1:8" x14ac:dyDescent="0.55000000000000004">
      <c r="A14" s="42" t="s">
        <v>125</v>
      </c>
      <c r="B14" s="43" t="s">
        <v>127</v>
      </c>
      <c r="C14" s="44">
        <v>1</v>
      </c>
      <c r="D14" s="44"/>
      <c r="E14" s="36">
        <v>17.5</v>
      </c>
      <c r="F14" s="36">
        <f t="shared" si="0"/>
        <v>17.5</v>
      </c>
      <c r="G14" s="54">
        <f t="shared" si="0"/>
        <v>17.5</v>
      </c>
      <c r="H14" s="36">
        <f t="shared" si="0"/>
        <v>17.5</v>
      </c>
    </row>
    <row r="15" spans="1:8" x14ac:dyDescent="0.55000000000000004">
      <c r="A15" s="48" t="s">
        <v>10</v>
      </c>
      <c r="B15" s="43" t="s">
        <v>49</v>
      </c>
      <c r="C15" s="44">
        <v>1</v>
      </c>
      <c r="D15" s="44" t="s">
        <v>114</v>
      </c>
      <c r="E15" s="36">
        <v>8</v>
      </c>
      <c r="F15" s="36">
        <f t="shared" si="0"/>
        <v>8</v>
      </c>
      <c r="G15" s="54">
        <f t="shared" si="0"/>
        <v>8</v>
      </c>
      <c r="H15" s="36">
        <f t="shared" si="0"/>
        <v>8</v>
      </c>
    </row>
    <row r="16" spans="1:8" x14ac:dyDescent="0.55000000000000004">
      <c r="A16" s="48" t="s">
        <v>50</v>
      </c>
      <c r="B16" s="43" t="s">
        <v>56</v>
      </c>
      <c r="C16" s="44">
        <v>1</v>
      </c>
      <c r="D16" s="44" t="s">
        <v>114</v>
      </c>
      <c r="E16" s="36">
        <v>7</v>
      </c>
      <c r="F16" s="36">
        <f t="shared" si="0"/>
        <v>7</v>
      </c>
      <c r="G16" s="55" t="s">
        <v>147</v>
      </c>
      <c r="H16" s="37" t="s">
        <v>147</v>
      </c>
    </row>
    <row r="17" spans="1:8" x14ac:dyDescent="0.55000000000000004">
      <c r="A17" s="48" t="s">
        <v>51</v>
      </c>
      <c r="B17" s="43" t="s">
        <v>55</v>
      </c>
      <c r="C17" s="44">
        <v>1</v>
      </c>
      <c r="D17" s="44" t="s">
        <v>114</v>
      </c>
      <c r="E17" s="36">
        <v>7</v>
      </c>
      <c r="F17" s="36">
        <f t="shared" si="0"/>
        <v>7</v>
      </c>
      <c r="G17" s="55" t="s">
        <v>147</v>
      </c>
      <c r="H17" s="37" t="s">
        <v>147</v>
      </c>
    </row>
    <row r="18" spans="1:8" x14ac:dyDescent="0.55000000000000004">
      <c r="A18" s="42" t="s">
        <v>52</v>
      </c>
      <c r="B18" s="43" t="s">
        <v>95</v>
      </c>
      <c r="C18" s="44">
        <v>1</v>
      </c>
      <c r="D18" s="44"/>
      <c r="E18" s="36">
        <v>17</v>
      </c>
      <c r="F18" s="36">
        <f t="shared" si="0"/>
        <v>17</v>
      </c>
      <c r="G18" s="54">
        <f t="shared" si="0"/>
        <v>17</v>
      </c>
      <c r="H18" s="36">
        <f t="shared" si="0"/>
        <v>17</v>
      </c>
    </row>
    <row r="19" spans="1:8" x14ac:dyDescent="0.55000000000000004">
      <c r="A19" s="69" t="s">
        <v>47</v>
      </c>
      <c r="B19" s="70"/>
      <c r="C19" s="70"/>
      <c r="D19" s="70"/>
      <c r="E19" s="70"/>
      <c r="F19" s="70"/>
      <c r="G19" s="70"/>
      <c r="H19" s="70"/>
    </row>
    <row r="20" spans="1:8" x14ac:dyDescent="0.55000000000000004">
      <c r="A20" s="42" t="s">
        <v>26</v>
      </c>
      <c r="B20" s="40" t="s">
        <v>67</v>
      </c>
      <c r="C20" s="44">
        <v>2</v>
      </c>
      <c r="D20" s="44"/>
      <c r="E20" s="36">
        <v>25</v>
      </c>
      <c r="F20" s="36">
        <f>SUM($C20)*($E20)</f>
        <v>50</v>
      </c>
      <c r="G20" s="54">
        <f>SUM($C20)*($E20)</f>
        <v>50</v>
      </c>
      <c r="H20" s="36">
        <f>SUM($C20)*($E20)</f>
        <v>50</v>
      </c>
    </row>
    <row r="21" spans="1:8" x14ac:dyDescent="0.55000000000000004">
      <c r="A21" s="48" t="s">
        <v>27</v>
      </c>
      <c r="B21" s="43" t="s">
        <v>96</v>
      </c>
      <c r="C21" s="44">
        <v>1</v>
      </c>
      <c r="D21" s="44"/>
      <c r="E21" s="36">
        <v>10</v>
      </c>
      <c r="F21" s="36">
        <f t="shared" ref="F21:H52" si="1">SUM($C21)*($E21)</f>
        <v>10</v>
      </c>
      <c r="G21" s="54">
        <f t="shared" si="1"/>
        <v>10</v>
      </c>
      <c r="H21" s="36">
        <f t="shared" si="1"/>
        <v>10</v>
      </c>
    </row>
    <row r="22" spans="1:8" x14ac:dyDescent="0.55000000000000004">
      <c r="A22" s="49" t="s">
        <v>80</v>
      </c>
      <c r="B22" s="43" t="s">
        <v>128</v>
      </c>
      <c r="C22" s="44">
        <v>2</v>
      </c>
      <c r="D22" s="44" t="s">
        <v>115</v>
      </c>
      <c r="E22" s="36">
        <v>5</v>
      </c>
      <c r="F22" s="36">
        <f t="shared" si="1"/>
        <v>10</v>
      </c>
      <c r="G22" s="55" t="s">
        <v>147</v>
      </c>
      <c r="H22" s="37" t="s">
        <v>147</v>
      </c>
    </row>
    <row r="23" spans="1:8" x14ac:dyDescent="0.55000000000000004">
      <c r="A23" s="49" t="s">
        <v>81</v>
      </c>
      <c r="B23" s="43" t="s">
        <v>28</v>
      </c>
      <c r="C23" s="44">
        <v>1</v>
      </c>
      <c r="D23" s="44"/>
      <c r="E23" s="36">
        <v>13</v>
      </c>
      <c r="F23" s="36">
        <f t="shared" si="1"/>
        <v>13</v>
      </c>
      <c r="G23" s="55" t="s">
        <v>147</v>
      </c>
      <c r="H23" s="37" t="s">
        <v>147</v>
      </c>
    </row>
    <row r="24" spans="1:8" x14ac:dyDescent="0.55000000000000004">
      <c r="A24" s="48" t="s">
        <v>29</v>
      </c>
      <c r="B24" s="43" t="s">
        <v>99</v>
      </c>
      <c r="C24" s="44">
        <v>1</v>
      </c>
      <c r="D24" s="44" t="s">
        <v>114</v>
      </c>
      <c r="E24" s="36">
        <v>7.5</v>
      </c>
      <c r="F24" s="36">
        <f t="shared" si="1"/>
        <v>7.5</v>
      </c>
      <c r="G24" s="55" t="s">
        <v>147</v>
      </c>
      <c r="H24" s="37" t="s">
        <v>147</v>
      </c>
    </row>
    <row r="25" spans="1:8" x14ac:dyDescent="0.55000000000000004">
      <c r="A25" s="48" t="s">
        <v>30</v>
      </c>
      <c r="B25" s="50" t="s">
        <v>129</v>
      </c>
      <c r="C25" s="44">
        <v>1</v>
      </c>
      <c r="D25" s="44" t="s">
        <v>130</v>
      </c>
      <c r="E25" s="36">
        <v>22</v>
      </c>
      <c r="F25" s="36">
        <f t="shared" si="1"/>
        <v>22</v>
      </c>
      <c r="G25" s="54">
        <f t="shared" si="1"/>
        <v>22</v>
      </c>
      <c r="H25" s="36">
        <f t="shared" si="1"/>
        <v>22</v>
      </c>
    </row>
    <row r="26" spans="1:8" x14ac:dyDescent="0.55000000000000004">
      <c r="A26" s="48" t="s">
        <v>101</v>
      </c>
      <c r="B26" s="43" t="s">
        <v>31</v>
      </c>
      <c r="C26" s="44">
        <v>1</v>
      </c>
      <c r="D26" s="44"/>
      <c r="E26" s="36">
        <v>81</v>
      </c>
      <c r="F26" s="36">
        <f t="shared" si="1"/>
        <v>81</v>
      </c>
      <c r="G26" s="55" t="s">
        <v>147</v>
      </c>
      <c r="H26" s="37" t="s">
        <v>147</v>
      </c>
    </row>
    <row r="27" spans="1:8" x14ac:dyDescent="0.55000000000000004">
      <c r="A27" s="48" t="s">
        <v>11</v>
      </c>
      <c r="B27" s="43" t="s">
        <v>32</v>
      </c>
      <c r="C27" s="44">
        <v>2</v>
      </c>
      <c r="D27" s="44"/>
      <c r="E27" s="36">
        <v>11</v>
      </c>
      <c r="F27" s="36">
        <f t="shared" si="1"/>
        <v>22</v>
      </c>
      <c r="G27" s="54">
        <f t="shared" si="1"/>
        <v>22</v>
      </c>
      <c r="H27" s="36">
        <f t="shared" si="1"/>
        <v>22</v>
      </c>
    </row>
    <row r="28" spans="1:8" x14ac:dyDescent="0.55000000000000004">
      <c r="A28" s="49" t="s">
        <v>12</v>
      </c>
      <c r="B28" s="44" t="s">
        <v>33</v>
      </c>
      <c r="C28" s="44">
        <v>1</v>
      </c>
      <c r="D28" s="44"/>
      <c r="E28" s="36">
        <v>16.5</v>
      </c>
      <c r="F28" s="36">
        <f t="shared" si="1"/>
        <v>16.5</v>
      </c>
      <c r="G28" s="54">
        <f t="shared" si="1"/>
        <v>16.5</v>
      </c>
      <c r="H28" s="36">
        <f t="shared" si="1"/>
        <v>16.5</v>
      </c>
    </row>
    <row r="29" spans="1:8" x14ac:dyDescent="0.55000000000000004">
      <c r="A29" s="48" t="s">
        <v>91</v>
      </c>
      <c r="B29" s="44" t="s">
        <v>34</v>
      </c>
      <c r="C29" s="44">
        <v>1</v>
      </c>
      <c r="D29" s="44" t="s">
        <v>114</v>
      </c>
      <c r="E29" s="36">
        <v>12</v>
      </c>
      <c r="F29" s="36">
        <f t="shared" si="1"/>
        <v>12</v>
      </c>
      <c r="G29" s="54">
        <f t="shared" si="1"/>
        <v>12</v>
      </c>
      <c r="H29" s="36">
        <f t="shared" si="1"/>
        <v>12</v>
      </c>
    </row>
    <row r="30" spans="1:8" x14ac:dyDescent="0.55000000000000004">
      <c r="A30" s="48" t="s">
        <v>13</v>
      </c>
      <c r="B30" s="43" t="s">
        <v>131</v>
      </c>
      <c r="C30" s="44">
        <v>1</v>
      </c>
      <c r="D30" s="44" t="s">
        <v>132</v>
      </c>
      <c r="E30" s="36">
        <v>20.5</v>
      </c>
      <c r="F30" s="36">
        <f t="shared" si="1"/>
        <v>20.5</v>
      </c>
      <c r="G30" s="54">
        <f t="shared" si="1"/>
        <v>20.5</v>
      </c>
      <c r="H30" s="36">
        <f t="shared" si="1"/>
        <v>20.5</v>
      </c>
    </row>
    <row r="31" spans="1:8" x14ac:dyDescent="0.55000000000000004">
      <c r="A31" s="48" t="s">
        <v>154</v>
      </c>
      <c r="B31" s="43" t="s">
        <v>155</v>
      </c>
      <c r="C31" s="44">
        <v>2</v>
      </c>
      <c r="D31" s="44" t="s">
        <v>156</v>
      </c>
      <c r="E31" s="36">
        <v>17</v>
      </c>
      <c r="F31" s="36">
        <f t="shared" si="1"/>
        <v>34</v>
      </c>
      <c r="G31" s="55" t="s">
        <v>147</v>
      </c>
      <c r="H31" s="37" t="s">
        <v>147</v>
      </c>
    </row>
    <row r="32" spans="1:8" ht="72" x14ac:dyDescent="0.55000000000000004">
      <c r="A32" s="48" t="s">
        <v>90</v>
      </c>
      <c r="B32" s="43" t="s">
        <v>102</v>
      </c>
      <c r="C32" s="44">
        <v>1</v>
      </c>
      <c r="D32" s="44" t="s">
        <v>117</v>
      </c>
      <c r="E32" s="36">
        <v>35</v>
      </c>
      <c r="F32" s="36">
        <f t="shared" si="1"/>
        <v>35</v>
      </c>
      <c r="G32" s="54">
        <f t="shared" si="1"/>
        <v>35</v>
      </c>
      <c r="H32" s="36">
        <f t="shared" si="1"/>
        <v>35</v>
      </c>
    </row>
    <row r="33" spans="1:8" x14ac:dyDescent="0.55000000000000004">
      <c r="A33" s="48" t="s">
        <v>113</v>
      </c>
      <c r="B33" s="43" t="s">
        <v>35</v>
      </c>
      <c r="C33" s="44">
        <v>1</v>
      </c>
      <c r="D33" s="44"/>
      <c r="E33" s="36">
        <v>31</v>
      </c>
      <c r="F33" s="36">
        <f t="shared" si="1"/>
        <v>31</v>
      </c>
      <c r="G33" s="54">
        <f t="shared" si="1"/>
        <v>31</v>
      </c>
      <c r="H33" s="36">
        <f t="shared" si="1"/>
        <v>31</v>
      </c>
    </row>
    <row r="34" spans="1:8" x14ac:dyDescent="0.55000000000000004">
      <c r="A34" s="48" t="s">
        <v>133</v>
      </c>
      <c r="B34" s="43" t="s">
        <v>103</v>
      </c>
      <c r="C34" s="44">
        <v>1</v>
      </c>
      <c r="D34" s="44"/>
      <c r="E34" s="36">
        <v>8</v>
      </c>
      <c r="F34" s="36">
        <f t="shared" si="1"/>
        <v>8</v>
      </c>
      <c r="G34" s="54">
        <f t="shared" si="1"/>
        <v>8</v>
      </c>
      <c r="H34" s="36">
        <f t="shared" si="1"/>
        <v>8</v>
      </c>
    </row>
    <row r="35" spans="1:8" x14ac:dyDescent="0.55000000000000004">
      <c r="A35" s="48" t="s">
        <v>14</v>
      </c>
      <c r="B35" s="43" t="s">
        <v>57</v>
      </c>
      <c r="C35" s="44">
        <v>1</v>
      </c>
      <c r="D35" s="44"/>
      <c r="E35" s="36">
        <v>11</v>
      </c>
      <c r="F35" s="36">
        <f t="shared" si="1"/>
        <v>11</v>
      </c>
      <c r="G35" s="55" t="s">
        <v>147</v>
      </c>
      <c r="H35" s="57">
        <f t="shared" si="1"/>
        <v>11</v>
      </c>
    </row>
    <row r="36" spans="1:8" x14ac:dyDescent="0.55000000000000004">
      <c r="A36" s="49" t="s">
        <v>104</v>
      </c>
      <c r="B36" s="43" t="s">
        <v>36</v>
      </c>
      <c r="C36" s="44">
        <v>1</v>
      </c>
      <c r="D36" s="44"/>
      <c r="E36" s="36">
        <v>29</v>
      </c>
      <c r="F36" s="36">
        <f t="shared" si="1"/>
        <v>29</v>
      </c>
      <c r="G36" s="55" t="s">
        <v>147</v>
      </c>
      <c r="H36" s="57">
        <f t="shared" si="1"/>
        <v>29</v>
      </c>
    </row>
    <row r="37" spans="1:8" x14ac:dyDescent="0.55000000000000004">
      <c r="A37" s="48" t="s">
        <v>15</v>
      </c>
      <c r="B37" s="43" t="s">
        <v>58</v>
      </c>
      <c r="C37" s="44">
        <v>1</v>
      </c>
      <c r="D37" s="44"/>
      <c r="E37" s="36">
        <v>17</v>
      </c>
      <c r="F37" s="36">
        <f t="shared" si="1"/>
        <v>17</v>
      </c>
      <c r="G37" s="55" t="s">
        <v>147</v>
      </c>
      <c r="H37" s="57">
        <f t="shared" si="1"/>
        <v>17</v>
      </c>
    </row>
    <row r="38" spans="1:8" ht="72" x14ac:dyDescent="0.55000000000000004">
      <c r="A38" s="48" t="s">
        <v>37</v>
      </c>
      <c r="B38" s="43" t="s">
        <v>59</v>
      </c>
      <c r="C38" s="44">
        <v>1</v>
      </c>
      <c r="D38" s="44"/>
      <c r="E38" s="36">
        <v>13</v>
      </c>
      <c r="F38" s="36">
        <f t="shared" si="1"/>
        <v>13</v>
      </c>
      <c r="G38" s="55" t="s">
        <v>147</v>
      </c>
      <c r="H38" s="57">
        <f t="shared" si="1"/>
        <v>13</v>
      </c>
    </row>
    <row r="39" spans="1:8" ht="72" x14ac:dyDescent="0.55000000000000004">
      <c r="A39" s="48" t="s">
        <v>38</v>
      </c>
      <c r="B39" s="43" t="s">
        <v>60</v>
      </c>
      <c r="C39" s="44">
        <v>1</v>
      </c>
      <c r="D39" s="44"/>
      <c r="E39" s="36">
        <v>14</v>
      </c>
      <c r="F39" s="36">
        <f t="shared" si="1"/>
        <v>14</v>
      </c>
      <c r="G39" s="55" t="s">
        <v>147</v>
      </c>
      <c r="H39" s="57">
        <f t="shared" si="1"/>
        <v>14</v>
      </c>
    </row>
    <row r="40" spans="1:8" x14ac:dyDescent="0.55000000000000004">
      <c r="A40" s="48" t="s">
        <v>16</v>
      </c>
      <c r="B40" s="43" t="s">
        <v>61</v>
      </c>
      <c r="C40" s="44">
        <v>1</v>
      </c>
      <c r="D40" s="44"/>
      <c r="E40" s="36">
        <v>21</v>
      </c>
      <c r="F40" s="36">
        <f t="shared" si="1"/>
        <v>21</v>
      </c>
      <c r="G40" s="55" t="s">
        <v>147</v>
      </c>
      <c r="H40" s="37" t="s">
        <v>147</v>
      </c>
    </row>
    <row r="41" spans="1:8" x14ac:dyDescent="0.55000000000000004">
      <c r="A41" s="48" t="s">
        <v>74</v>
      </c>
      <c r="B41" s="43"/>
      <c r="C41" s="44">
        <v>1</v>
      </c>
      <c r="D41" s="44"/>
      <c r="E41" s="36">
        <v>20</v>
      </c>
      <c r="F41" s="36">
        <f t="shared" si="1"/>
        <v>20</v>
      </c>
      <c r="G41" s="55" t="s">
        <v>147</v>
      </c>
      <c r="H41" s="37" t="s">
        <v>147</v>
      </c>
    </row>
    <row r="42" spans="1:8" x14ac:dyDescent="0.55000000000000004">
      <c r="A42" s="48" t="s">
        <v>17</v>
      </c>
      <c r="B42" s="43" t="s">
        <v>62</v>
      </c>
      <c r="C42" s="44">
        <v>1</v>
      </c>
      <c r="D42" s="44"/>
      <c r="E42" s="36">
        <v>14.5</v>
      </c>
      <c r="F42" s="36">
        <f t="shared" si="1"/>
        <v>14.5</v>
      </c>
      <c r="G42" s="55" t="s">
        <v>147</v>
      </c>
      <c r="H42" s="37" t="s">
        <v>147</v>
      </c>
    </row>
    <row r="43" spans="1:8" x14ac:dyDescent="0.55000000000000004">
      <c r="A43" s="48" t="s">
        <v>18</v>
      </c>
      <c r="B43" s="43" t="s">
        <v>134</v>
      </c>
      <c r="C43" s="44">
        <v>1</v>
      </c>
      <c r="D43" s="44"/>
      <c r="E43" s="36">
        <v>30</v>
      </c>
      <c r="F43" s="36">
        <f t="shared" si="1"/>
        <v>30</v>
      </c>
      <c r="G43" s="55" t="s">
        <v>147</v>
      </c>
      <c r="H43" s="37" t="s">
        <v>147</v>
      </c>
    </row>
    <row r="44" spans="1:8" x14ac:dyDescent="0.55000000000000004">
      <c r="A44" s="51" t="s">
        <v>65</v>
      </c>
      <c r="B44" s="43" t="s">
        <v>66</v>
      </c>
      <c r="C44" s="44">
        <v>1</v>
      </c>
      <c r="D44" s="44"/>
      <c r="E44" s="36">
        <v>37</v>
      </c>
      <c r="F44" s="36">
        <f t="shared" si="1"/>
        <v>37</v>
      </c>
      <c r="G44" s="55" t="s">
        <v>147</v>
      </c>
      <c r="H44" s="37" t="s">
        <v>147</v>
      </c>
    </row>
    <row r="45" spans="1:8" x14ac:dyDescent="0.55000000000000004">
      <c r="A45" s="48" t="s">
        <v>19</v>
      </c>
      <c r="B45" s="52" t="s">
        <v>135</v>
      </c>
      <c r="C45" s="44">
        <v>1</v>
      </c>
      <c r="D45" s="44"/>
      <c r="E45" s="36">
        <v>40</v>
      </c>
      <c r="F45" s="36">
        <f t="shared" si="1"/>
        <v>40</v>
      </c>
      <c r="G45" s="55" t="s">
        <v>147</v>
      </c>
      <c r="H45" s="57">
        <f t="shared" si="1"/>
        <v>40</v>
      </c>
    </row>
    <row r="46" spans="1:8" x14ac:dyDescent="0.55000000000000004">
      <c r="A46" s="45" t="s">
        <v>136</v>
      </c>
      <c r="B46" s="52" t="s">
        <v>103</v>
      </c>
      <c r="C46" s="44">
        <v>1</v>
      </c>
      <c r="D46" s="44"/>
      <c r="E46" s="36">
        <v>4</v>
      </c>
      <c r="F46" s="36">
        <f t="shared" si="1"/>
        <v>4</v>
      </c>
      <c r="G46" s="55" t="s">
        <v>147</v>
      </c>
      <c r="H46" s="37" t="s">
        <v>147</v>
      </c>
    </row>
    <row r="47" spans="1:8" x14ac:dyDescent="0.55000000000000004">
      <c r="A47" s="45" t="s">
        <v>121</v>
      </c>
      <c r="B47" s="52" t="s">
        <v>137</v>
      </c>
      <c r="C47" s="44">
        <v>1</v>
      </c>
      <c r="D47" s="44"/>
      <c r="E47" s="36">
        <v>30</v>
      </c>
      <c r="F47" s="36">
        <f t="shared" si="1"/>
        <v>30</v>
      </c>
      <c r="G47" s="54">
        <f t="shared" si="1"/>
        <v>30</v>
      </c>
      <c r="H47" s="36">
        <f t="shared" si="1"/>
        <v>30</v>
      </c>
    </row>
    <row r="48" spans="1:8" x14ac:dyDescent="0.55000000000000004">
      <c r="A48" s="45" t="s">
        <v>120</v>
      </c>
      <c r="B48" s="52" t="s">
        <v>138</v>
      </c>
      <c r="C48" s="44">
        <v>1</v>
      </c>
      <c r="D48" s="44"/>
      <c r="E48" s="36">
        <v>50</v>
      </c>
      <c r="F48" s="36">
        <f t="shared" si="1"/>
        <v>50</v>
      </c>
      <c r="G48" s="54">
        <f t="shared" si="1"/>
        <v>50</v>
      </c>
      <c r="H48" s="36">
        <f t="shared" si="1"/>
        <v>50</v>
      </c>
    </row>
    <row r="49" spans="1:8" x14ac:dyDescent="0.55000000000000004">
      <c r="A49" s="48" t="s">
        <v>20</v>
      </c>
      <c r="B49" s="52" t="s">
        <v>63</v>
      </c>
      <c r="C49" s="44">
        <v>1</v>
      </c>
      <c r="D49" s="44"/>
      <c r="E49" s="36">
        <v>40</v>
      </c>
      <c r="F49" s="36">
        <f t="shared" si="1"/>
        <v>40</v>
      </c>
      <c r="G49" s="55" t="s">
        <v>147</v>
      </c>
      <c r="H49" s="57">
        <f t="shared" si="1"/>
        <v>40</v>
      </c>
    </row>
    <row r="50" spans="1:8" x14ac:dyDescent="0.55000000000000004">
      <c r="A50" s="42" t="s">
        <v>89</v>
      </c>
      <c r="B50" s="53" t="s">
        <v>54</v>
      </c>
      <c r="C50" s="44">
        <v>1</v>
      </c>
      <c r="D50" s="44" t="s">
        <v>115</v>
      </c>
      <c r="E50" s="36">
        <v>22</v>
      </c>
      <c r="F50" s="36">
        <f t="shared" si="1"/>
        <v>22</v>
      </c>
      <c r="G50" s="54">
        <f t="shared" si="1"/>
        <v>22</v>
      </c>
      <c r="H50" s="36">
        <f t="shared" si="1"/>
        <v>22</v>
      </c>
    </row>
    <row r="51" spans="1:8" x14ac:dyDescent="0.55000000000000004">
      <c r="A51" s="48" t="s">
        <v>75</v>
      </c>
      <c r="B51" s="52" t="s">
        <v>76</v>
      </c>
      <c r="C51" s="44">
        <v>1</v>
      </c>
      <c r="D51" s="44"/>
      <c r="E51" s="36">
        <v>16</v>
      </c>
      <c r="F51" s="36">
        <f t="shared" si="1"/>
        <v>16</v>
      </c>
      <c r="G51" s="54">
        <f t="shared" si="1"/>
        <v>16</v>
      </c>
      <c r="H51" s="36">
        <f t="shared" si="1"/>
        <v>16</v>
      </c>
    </row>
    <row r="52" spans="1:8" x14ac:dyDescent="0.55000000000000004">
      <c r="A52" s="48" t="s">
        <v>77</v>
      </c>
      <c r="B52" s="52" t="s">
        <v>69</v>
      </c>
      <c r="C52" s="44">
        <v>1</v>
      </c>
      <c r="D52" s="44"/>
      <c r="E52" s="36">
        <v>20</v>
      </c>
      <c r="F52" s="36">
        <f t="shared" si="1"/>
        <v>20</v>
      </c>
      <c r="G52" s="54">
        <f t="shared" si="1"/>
        <v>20</v>
      </c>
      <c r="H52" s="36">
        <f t="shared" si="1"/>
        <v>20</v>
      </c>
    </row>
    <row r="53" spans="1:8" x14ac:dyDescent="0.55000000000000004">
      <c r="A53" s="71" t="s">
        <v>68</v>
      </c>
      <c r="B53" s="72"/>
      <c r="C53" s="72"/>
      <c r="D53" s="72"/>
      <c r="E53" s="72"/>
      <c r="F53" s="72"/>
      <c r="G53" s="72"/>
      <c r="H53" s="72"/>
    </row>
    <row r="54" spans="1:8" x14ac:dyDescent="0.55000000000000004">
      <c r="A54" s="40" t="s">
        <v>112</v>
      </c>
      <c r="B54" s="40" t="s">
        <v>105</v>
      </c>
      <c r="C54" s="40">
        <v>1</v>
      </c>
      <c r="D54" s="40" t="s">
        <v>114</v>
      </c>
      <c r="E54" s="41">
        <v>16</v>
      </c>
      <c r="F54" s="41">
        <f>SUM($C54)*($E54)</f>
        <v>16</v>
      </c>
      <c r="G54" s="56">
        <f>SUM($C54)*($E54)</f>
        <v>16</v>
      </c>
      <c r="H54" s="41">
        <f>SUM($C54)*($E54)</f>
        <v>16</v>
      </c>
    </row>
    <row r="55" spans="1:8" x14ac:dyDescent="0.55000000000000004">
      <c r="A55" s="40" t="s">
        <v>70</v>
      </c>
      <c r="B55" s="40" t="s">
        <v>71</v>
      </c>
      <c r="C55" s="40">
        <v>1</v>
      </c>
      <c r="D55" s="40"/>
      <c r="E55" s="41">
        <v>1</v>
      </c>
      <c r="F55" s="41">
        <f t="shared" ref="F55:H60" si="2">SUM($C55)*($E55)</f>
        <v>1</v>
      </c>
      <c r="G55" s="56">
        <f t="shared" si="2"/>
        <v>1</v>
      </c>
      <c r="H55" s="41">
        <f t="shared" si="2"/>
        <v>1</v>
      </c>
    </row>
    <row r="56" spans="1:8" x14ac:dyDescent="0.55000000000000004">
      <c r="A56" s="42" t="s">
        <v>22</v>
      </c>
      <c r="B56" s="43" t="s">
        <v>139</v>
      </c>
      <c r="C56" s="44">
        <v>1</v>
      </c>
      <c r="D56" s="44"/>
      <c r="E56" s="36">
        <v>10.5</v>
      </c>
      <c r="F56" s="41">
        <f t="shared" si="2"/>
        <v>10.5</v>
      </c>
      <c r="G56" s="56">
        <f t="shared" si="2"/>
        <v>10.5</v>
      </c>
      <c r="H56" s="41">
        <f t="shared" si="2"/>
        <v>10.5</v>
      </c>
    </row>
    <row r="57" spans="1:8" x14ac:dyDescent="0.55000000000000004">
      <c r="A57" s="42" t="s">
        <v>87</v>
      </c>
      <c r="B57" s="43" t="s">
        <v>88</v>
      </c>
      <c r="C57" s="44">
        <v>1</v>
      </c>
      <c r="D57" s="44" t="s">
        <v>114</v>
      </c>
      <c r="E57" s="36">
        <v>8</v>
      </c>
      <c r="F57" s="41">
        <f t="shared" si="2"/>
        <v>8</v>
      </c>
      <c r="G57" s="56">
        <f t="shared" si="2"/>
        <v>8</v>
      </c>
      <c r="H57" s="41">
        <f t="shared" si="2"/>
        <v>8</v>
      </c>
    </row>
    <row r="58" spans="1:8" s="26" customFormat="1" x14ac:dyDescent="0.55000000000000004">
      <c r="A58" s="42" t="s">
        <v>25</v>
      </c>
      <c r="B58" s="45" t="s">
        <v>107</v>
      </c>
      <c r="C58" s="44">
        <v>1</v>
      </c>
      <c r="D58" s="44" t="s">
        <v>140</v>
      </c>
      <c r="E58" s="36">
        <v>5</v>
      </c>
      <c r="F58" s="41">
        <f t="shared" si="2"/>
        <v>5</v>
      </c>
      <c r="G58" s="56">
        <f t="shared" si="2"/>
        <v>5</v>
      </c>
      <c r="H58" s="41">
        <f t="shared" si="2"/>
        <v>5</v>
      </c>
    </row>
    <row r="59" spans="1:8" x14ac:dyDescent="0.55000000000000004">
      <c r="A59" s="42" t="s">
        <v>43</v>
      </c>
      <c r="B59" s="43" t="s">
        <v>141</v>
      </c>
      <c r="C59" s="44">
        <v>1</v>
      </c>
      <c r="D59" s="44" t="s">
        <v>114</v>
      </c>
      <c r="E59" s="36">
        <v>60</v>
      </c>
      <c r="F59" s="41">
        <f t="shared" si="2"/>
        <v>60</v>
      </c>
      <c r="G59" s="56">
        <f t="shared" si="2"/>
        <v>60</v>
      </c>
      <c r="H59" s="41">
        <f t="shared" si="2"/>
        <v>60</v>
      </c>
    </row>
    <row r="60" spans="1:8" x14ac:dyDescent="0.55000000000000004">
      <c r="A60" s="46" t="s">
        <v>118</v>
      </c>
      <c r="B60" s="43" t="s">
        <v>88</v>
      </c>
      <c r="C60" s="44">
        <v>1</v>
      </c>
      <c r="D60" s="44" t="s">
        <v>114</v>
      </c>
      <c r="E60" s="36">
        <v>33</v>
      </c>
      <c r="F60" s="41">
        <f t="shared" si="2"/>
        <v>33</v>
      </c>
      <c r="G60" s="56">
        <f t="shared" si="2"/>
        <v>33</v>
      </c>
      <c r="H60" s="41">
        <f t="shared" si="2"/>
        <v>33</v>
      </c>
    </row>
    <row r="61" spans="1:8" x14ac:dyDescent="0.55000000000000004">
      <c r="A61" s="73" t="s">
        <v>108</v>
      </c>
      <c r="B61" s="74"/>
      <c r="C61" s="74"/>
      <c r="D61" s="74"/>
      <c r="E61" s="74"/>
      <c r="F61" s="74"/>
      <c r="G61" s="74"/>
      <c r="H61" s="74"/>
    </row>
    <row r="62" spans="1:8" x14ac:dyDescent="0.55000000000000004">
      <c r="A62" s="5" t="s">
        <v>111</v>
      </c>
      <c r="B62" s="6" t="s">
        <v>40</v>
      </c>
      <c r="C62" s="7">
        <v>1</v>
      </c>
      <c r="D62" s="7" t="s">
        <v>42</v>
      </c>
      <c r="E62" s="8">
        <v>30</v>
      </c>
      <c r="F62" s="8">
        <f>SUM($C62)*($E62)</f>
        <v>30</v>
      </c>
      <c r="G62" s="54">
        <f>SUM($C62)*($E62)</f>
        <v>30</v>
      </c>
      <c r="H62" s="36">
        <f>SUM($C62)*($E62)</f>
        <v>30</v>
      </c>
    </row>
    <row r="63" spans="1:8" x14ac:dyDescent="0.55000000000000004">
      <c r="A63" s="9" t="s">
        <v>149</v>
      </c>
      <c r="B63" s="6" t="s">
        <v>150</v>
      </c>
      <c r="C63" s="7">
        <v>1</v>
      </c>
      <c r="D63" s="7" t="s">
        <v>148</v>
      </c>
      <c r="E63" s="8">
        <v>16</v>
      </c>
      <c r="F63" s="8">
        <f t="shared" ref="F63:H75" si="3">SUM($C63)*($E63)</f>
        <v>16</v>
      </c>
      <c r="G63" s="54">
        <f t="shared" si="3"/>
        <v>16</v>
      </c>
      <c r="H63" s="36">
        <f t="shared" si="3"/>
        <v>16</v>
      </c>
    </row>
    <row r="64" spans="1:8" x14ac:dyDescent="0.55000000000000004">
      <c r="A64" s="5" t="s">
        <v>82</v>
      </c>
      <c r="B64" s="6" t="s">
        <v>39</v>
      </c>
      <c r="C64" s="7">
        <v>1</v>
      </c>
      <c r="D64" s="7" t="s">
        <v>116</v>
      </c>
      <c r="E64" s="8">
        <v>9</v>
      </c>
      <c r="F64" s="8">
        <f t="shared" si="3"/>
        <v>9</v>
      </c>
      <c r="G64" s="54">
        <f t="shared" si="3"/>
        <v>9</v>
      </c>
      <c r="H64" s="36">
        <f t="shared" si="3"/>
        <v>9</v>
      </c>
    </row>
    <row r="65" spans="1:8" x14ac:dyDescent="0.55000000000000004">
      <c r="A65" s="10" t="s">
        <v>83</v>
      </c>
      <c r="B65" s="6" t="s">
        <v>41</v>
      </c>
      <c r="C65" s="7">
        <v>1</v>
      </c>
      <c r="D65" s="7" t="s">
        <v>115</v>
      </c>
      <c r="E65" s="8">
        <v>4</v>
      </c>
      <c r="F65" s="8">
        <f t="shared" si="3"/>
        <v>4</v>
      </c>
      <c r="G65" s="54">
        <f t="shared" si="3"/>
        <v>4</v>
      </c>
      <c r="H65" s="36">
        <f t="shared" si="3"/>
        <v>4</v>
      </c>
    </row>
    <row r="66" spans="1:8" x14ac:dyDescent="0.55000000000000004">
      <c r="A66" s="10" t="s">
        <v>84</v>
      </c>
      <c r="B66" s="9" t="s">
        <v>106</v>
      </c>
      <c r="C66" s="7">
        <v>1</v>
      </c>
      <c r="D66" s="7"/>
      <c r="E66" s="8">
        <v>1</v>
      </c>
      <c r="F66" s="8">
        <f t="shared" si="3"/>
        <v>1</v>
      </c>
      <c r="G66" s="54">
        <f t="shared" si="3"/>
        <v>1</v>
      </c>
      <c r="H66" s="36">
        <f t="shared" si="3"/>
        <v>1</v>
      </c>
    </row>
    <row r="67" spans="1:8" x14ac:dyDescent="0.55000000000000004">
      <c r="A67" s="11" t="s">
        <v>24</v>
      </c>
      <c r="B67" s="9" t="s">
        <v>142</v>
      </c>
      <c r="C67" s="7">
        <v>2</v>
      </c>
      <c r="D67" s="7"/>
      <c r="E67" s="8">
        <v>2</v>
      </c>
      <c r="F67" s="8">
        <f t="shared" si="3"/>
        <v>4</v>
      </c>
      <c r="G67" s="54">
        <f t="shared" si="3"/>
        <v>4</v>
      </c>
      <c r="H67" s="36">
        <f t="shared" si="3"/>
        <v>4</v>
      </c>
    </row>
    <row r="68" spans="1:8" s="26" customFormat="1" x14ac:dyDescent="0.55000000000000004">
      <c r="A68" s="11" t="s">
        <v>85</v>
      </c>
      <c r="B68" s="12" t="s">
        <v>76</v>
      </c>
      <c r="C68" s="7">
        <v>1</v>
      </c>
      <c r="D68" s="7"/>
      <c r="E68" s="8">
        <v>10</v>
      </c>
      <c r="F68" s="8">
        <f t="shared" si="3"/>
        <v>10</v>
      </c>
      <c r="G68" s="54">
        <f t="shared" si="3"/>
        <v>10</v>
      </c>
      <c r="H68" s="36">
        <f t="shared" si="3"/>
        <v>10</v>
      </c>
    </row>
    <row r="69" spans="1:8" x14ac:dyDescent="0.55000000000000004">
      <c r="A69" s="11" t="s">
        <v>86</v>
      </c>
      <c r="B69" s="6" t="s">
        <v>76</v>
      </c>
      <c r="C69" s="7">
        <v>1</v>
      </c>
      <c r="D69" s="7"/>
      <c r="E69" s="8">
        <v>10</v>
      </c>
      <c r="F69" s="8">
        <f t="shared" si="3"/>
        <v>10</v>
      </c>
      <c r="G69" s="54">
        <f t="shared" si="3"/>
        <v>10</v>
      </c>
      <c r="H69" s="36">
        <f t="shared" si="3"/>
        <v>10</v>
      </c>
    </row>
    <row r="70" spans="1:8" x14ac:dyDescent="0.55000000000000004">
      <c r="A70" s="13" t="s">
        <v>78</v>
      </c>
      <c r="B70" s="14" t="s">
        <v>79</v>
      </c>
      <c r="C70" s="15">
        <v>1</v>
      </c>
      <c r="D70" s="15" t="s">
        <v>132</v>
      </c>
      <c r="E70" s="16">
        <v>7</v>
      </c>
      <c r="F70" s="16">
        <f t="shared" si="3"/>
        <v>7</v>
      </c>
      <c r="G70" s="54">
        <f t="shared" si="3"/>
        <v>7</v>
      </c>
      <c r="H70" s="36">
        <f t="shared" si="3"/>
        <v>7</v>
      </c>
    </row>
    <row r="71" spans="1:8" x14ac:dyDescent="0.55000000000000004">
      <c r="A71" s="17" t="s">
        <v>23</v>
      </c>
      <c r="B71" s="18" t="s">
        <v>143</v>
      </c>
      <c r="C71" s="15">
        <v>1</v>
      </c>
      <c r="D71" s="15"/>
      <c r="E71" s="16">
        <v>3</v>
      </c>
      <c r="F71" s="16">
        <f t="shared" si="3"/>
        <v>3</v>
      </c>
      <c r="G71" s="54">
        <f t="shared" si="3"/>
        <v>3</v>
      </c>
      <c r="H71" s="36">
        <f t="shared" si="3"/>
        <v>3</v>
      </c>
    </row>
    <row r="72" spans="1:8" x14ac:dyDescent="0.55000000000000004">
      <c r="A72" s="38" t="s">
        <v>119</v>
      </c>
      <c r="B72" s="39" t="s">
        <v>144</v>
      </c>
      <c r="C72" s="21">
        <v>1</v>
      </c>
      <c r="D72" s="21"/>
      <c r="E72" s="22">
        <v>9</v>
      </c>
      <c r="F72" s="22">
        <f t="shared" si="3"/>
        <v>9</v>
      </c>
      <c r="G72" s="54">
        <f t="shared" si="3"/>
        <v>9</v>
      </c>
      <c r="H72" s="36">
        <f t="shared" si="3"/>
        <v>9</v>
      </c>
    </row>
    <row r="73" spans="1:8" x14ac:dyDescent="0.55000000000000004">
      <c r="A73" s="19" t="s">
        <v>21</v>
      </c>
      <c r="B73" s="20" t="s">
        <v>64</v>
      </c>
      <c r="C73" s="21">
        <v>1</v>
      </c>
      <c r="D73" s="21" t="s">
        <v>115</v>
      </c>
      <c r="E73" s="22">
        <v>7</v>
      </c>
      <c r="F73" s="22">
        <f t="shared" si="3"/>
        <v>7</v>
      </c>
      <c r="G73" s="54">
        <f>SUM($C73)*($E73)</f>
        <v>7</v>
      </c>
      <c r="H73" s="36">
        <f t="shared" si="3"/>
        <v>7</v>
      </c>
    </row>
    <row r="74" spans="1:8" x14ac:dyDescent="0.55000000000000004">
      <c r="A74" s="19" t="s">
        <v>152</v>
      </c>
      <c r="B74" s="20" t="s">
        <v>153</v>
      </c>
      <c r="C74" s="21">
        <v>1</v>
      </c>
      <c r="D74" s="21"/>
      <c r="E74" s="22">
        <v>30</v>
      </c>
      <c r="F74" s="22">
        <f t="shared" si="3"/>
        <v>30</v>
      </c>
      <c r="G74" s="55" t="s">
        <v>147</v>
      </c>
      <c r="H74" s="37" t="s">
        <v>147</v>
      </c>
    </row>
    <row r="75" spans="1:8" x14ac:dyDescent="0.55000000000000004">
      <c r="A75" s="19" t="s">
        <v>72</v>
      </c>
      <c r="B75" s="47" t="s">
        <v>73</v>
      </c>
      <c r="C75" s="21">
        <v>2</v>
      </c>
      <c r="D75" s="21"/>
      <c r="E75" s="22">
        <v>10.5</v>
      </c>
      <c r="F75" s="22">
        <f t="shared" si="3"/>
        <v>21</v>
      </c>
      <c r="G75" s="54">
        <f t="shared" si="3"/>
        <v>21</v>
      </c>
      <c r="H75" s="36">
        <f t="shared" si="3"/>
        <v>21</v>
      </c>
    </row>
    <row r="76" spans="1:8" x14ac:dyDescent="0.55000000000000004">
      <c r="A76" s="19" t="s">
        <v>53</v>
      </c>
      <c r="B76" s="47" t="s">
        <v>97</v>
      </c>
      <c r="C76" s="21">
        <v>2</v>
      </c>
      <c r="D76" s="21" t="s">
        <v>114</v>
      </c>
      <c r="E76" s="22">
        <v>5</v>
      </c>
      <c r="F76" s="22">
        <v>10</v>
      </c>
      <c r="G76" s="54">
        <v>10</v>
      </c>
      <c r="H76" s="36">
        <v>10</v>
      </c>
    </row>
    <row r="77" spans="1:8" x14ac:dyDescent="0.55000000000000004">
      <c r="A77" s="19" t="s">
        <v>100</v>
      </c>
      <c r="B77" s="47" t="s">
        <v>98</v>
      </c>
      <c r="C77" s="21">
        <v>2</v>
      </c>
      <c r="D77" s="21" t="s">
        <v>114</v>
      </c>
      <c r="E77" s="22">
        <v>6.5</v>
      </c>
      <c r="F77" s="22">
        <v>13</v>
      </c>
      <c r="G77" s="54">
        <v>13</v>
      </c>
      <c r="H77" s="36">
        <v>13</v>
      </c>
    </row>
    <row r="78" spans="1:8" x14ac:dyDescent="0.55000000000000004">
      <c r="A78" s="27"/>
      <c r="B78" s="28"/>
      <c r="C78" s="29"/>
      <c r="D78" s="29"/>
      <c r="E78" s="30"/>
      <c r="F78" s="30"/>
    </row>
    <row r="79" spans="1:8" ht="32.25" customHeight="1" x14ac:dyDescent="0.55000000000000004">
      <c r="A79" s="27"/>
      <c r="B79" s="28"/>
      <c r="D79" s="29"/>
      <c r="E79" s="35" t="s">
        <v>110</v>
      </c>
      <c r="F79" s="23">
        <f>SUM(F3:F77)</f>
        <v>1266</v>
      </c>
      <c r="G79" s="23">
        <f>SUM(G3:G77)</f>
        <v>786</v>
      </c>
      <c r="H79" s="23">
        <f>SUM(H3:H77)</f>
        <v>950</v>
      </c>
    </row>
    <row r="80" spans="1:8" x14ac:dyDescent="0.55000000000000004">
      <c r="A80" s="75"/>
      <c r="B80" s="75"/>
    </row>
    <row r="81" spans="1:8" x14ac:dyDescent="0.55000000000000004">
      <c r="A81" s="31" t="s">
        <v>94</v>
      </c>
      <c r="B81" s="32"/>
      <c r="F81" s="58">
        <f>SUM(F62:F69)</f>
        <v>84</v>
      </c>
      <c r="G81" s="58">
        <f>SUM(G62:G69)</f>
        <v>84</v>
      </c>
      <c r="H81" s="58">
        <f>SUM(H62:H69)</f>
        <v>84</v>
      </c>
    </row>
    <row r="82" spans="1:8" x14ac:dyDescent="0.55000000000000004">
      <c r="A82" s="33" t="s">
        <v>93</v>
      </c>
      <c r="B82" s="32"/>
      <c r="F82" s="59">
        <f>SUM(F70:F71)</f>
        <v>10</v>
      </c>
      <c r="G82" s="59">
        <f>SUM(G70:G71)</f>
        <v>10</v>
      </c>
      <c r="H82" s="59">
        <f>SUM(H70:H71)</f>
        <v>10</v>
      </c>
    </row>
    <row r="83" spans="1:8" x14ac:dyDescent="0.55000000000000004">
      <c r="A83" s="34" t="s">
        <v>92</v>
      </c>
      <c r="B83" s="32"/>
      <c r="F83" s="60">
        <f>SUM(F72:F75)</f>
        <v>67</v>
      </c>
      <c r="G83" s="60">
        <f>SUM(G72:G75)</f>
        <v>37</v>
      </c>
      <c r="H83" s="60">
        <f>SUM(H72:H75)</f>
        <v>37</v>
      </c>
    </row>
  </sheetData>
  <mergeCells count="5">
    <mergeCell ref="A2:H2"/>
    <mergeCell ref="A19:H19"/>
    <mergeCell ref="A53:H53"/>
    <mergeCell ref="A61:H61"/>
    <mergeCell ref="A80:B80"/>
  </mergeCells>
  <phoneticPr fontId="10" type="noConversion"/>
  <pageMargins left="0.31" right="0.25" top="0.75" bottom="0.75" header="0.3" footer="0.3"/>
  <pageSetup scale="2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Supply List Guide</vt:lpstr>
      <vt:lpstr>OBOA BSE Supply List </vt:lpstr>
      <vt:lpstr>'OBOA BSE Supply List '!Print_Area</vt:lpstr>
    </vt:vector>
  </TitlesOfParts>
  <Company>City of Hillsboro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Vicky Danielson</cp:lastModifiedBy>
  <cp:lastPrinted>2016-10-04T20:08:17Z</cp:lastPrinted>
  <dcterms:created xsi:type="dcterms:W3CDTF">2016-09-07T18:22:15Z</dcterms:created>
  <dcterms:modified xsi:type="dcterms:W3CDTF">2025-04-15T03:20:38Z</dcterms:modified>
</cp:coreProperties>
</file>